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eckenlaible\AppData\Local\Box\Box Edit\Documents\gVX_3Tu8Bk2QZYa3dBGmjg==\"/>
    </mc:Choice>
  </mc:AlternateContent>
  <xr:revisionPtr revIDLastSave="0" documentId="13_ncr:1_{839D60AE-DC3B-40B8-912C-342CC8C0D290}" xr6:coauthVersionLast="47" xr6:coauthVersionMax="47" xr10:uidLastSave="{00000000-0000-0000-0000-000000000000}"/>
  <bookViews>
    <workbookView xWindow="-110" yWindow="-110" windowWidth="19420" windowHeight="10300" xr2:uid="{4A65CE1F-E947-481B-B422-663823A241BD}"/>
  </bookViews>
  <sheets>
    <sheet name="SO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F30" i="1"/>
  <c r="F28" i="1"/>
  <c r="F26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32" i="1" l="1"/>
  <c r="F24" i="1"/>
  <c r="F31" i="1" s="1"/>
  <c r="F33" i="1" l="1"/>
</calcChain>
</file>

<file path=xl/sharedStrings.xml><?xml version="1.0" encoding="utf-8"?>
<sst xmlns="http://schemas.openxmlformats.org/spreadsheetml/2006/main" count="81" uniqueCount="67">
  <si>
    <t xml:space="preserve">QUANTITY </t>
  </si>
  <si>
    <t xml:space="preserve">UNIT </t>
  </si>
  <si>
    <t xml:space="preserve">UNIT PRICE  </t>
  </si>
  <si>
    <t xml:space="preserve">AMOUNT </t>
  </si>
  <si>
    <t>Mobilization</t>
  </si>
  <si>
    <t>ITEM NO.</t>
  </si>
  <si>
    <t>DESCRIPTION</t>
  </si>
  <si>
    <t>See attachments for additional terms and conditions.</t>
  </si>
  <si>
    <t>BASE</t>
  </si>
  <si>
    <t>OPTION 1</t>
  </si>
  <si>
    <t>EACH</t>
  </si>
  <si>
    <t>CUYD</t>
  </si>
  <si>
    <t>MILE</t>
  </si>
  <si>
    <t>LNFT</t>
  </si>
  <si>
    <t>TON</t>
  </si>
  <si>
    <t>LPSM</t>
  </si>
  <si>
    <t>15101-00</t>
  </si>
  <si>
    <t>Road reconditioning, maintenance level 2, single lane, native surface</t>
  </si>
  <si>
    <t>Culvert removal, disposal off FS land</t>
  </si>
  <si>
    <t>Road widening, native material, compaction e</t>
  </si>
  <si>
    <t>Culvert installation, 48" diameter round pipe, 16-gauge galvanized, local bedding material</t>
  </si>
  <si>
    <t>Culvert installation, 24" diameter round pipe, 16-gauge galvanized, local bedding material</t>
  </si>
  <si>
    <t>Culvert installation, 18" diameter round pipe, 16-gauge galvanized, local bedding material</t>
  </si>
  <si>
    <t>Cattleguard removal, disposal off FS land</t>
  </si>
  <si>
    <t>Catch basin construction</t>
  </si>
  <si>
    <t>Headwall removal, disposal off FS land</t>
  </si>
  <si>
    <t>OPTION 2</t>
  </si>
  <si>
    <t>Drainage feature construction, native material, compaction e</t>
  </si>
  <si>
    <t>20301-06*</t>
  </si>
  <si>
    <t>20301-12*</t>
  </si>
  <si>
    <t>20301-19*</t>
  </si>
  <si>
    <t>20401-00*</t>
  </si>
  <si>
    <t>20431-10A*</t>
  </si>
  <si>
    <t>25102-01*</t>
  </si>
  <si>
    <t>30110-00A*</t>
  </si>
  <si>
    <t>30301-60A*</t>
  </si>
  <si>
    <t>30301-60B*</t>
  </si>
  <si>
    <t>60201-07*</t>
  </si>
  <si>
    <t>60201-09*</t>
  </si>
  <si>
    <t>60201-18*</t>
  </si>
  <si>
    <t>60404-00*</t>
  </si>
  <si>
    <t>61903-02A*</t>
  </si>
  <si>
    <t>61903-02B*</t>
  </si>
  <si>
    <t>30110-00B*</t>
  </si>
  <si>
    <t>30110-00C*</t>
  </si>
  <si>
    <t>* denotes Contract Quantity (see FP-24/FSSS 109.02)</t>
  </si>
  <si>
    <t>Cattleguard installation, HL-93 load rating, 14 feet wide, 2 concrete bases, 2 wings</t>
  </si>
  <si>
    <t>Cattleguard delivery, El Rito administrative site, HL-93 load rating, 14 feet wide, 2 concrete bases, 2 wings</t>
  </si>
  <si>
    <t>OPTION 3</t>
  </si>
  <si>
    <t>61903-02C*</t>
  </si>
  <si>
    <t>20431-10B*</t>
  </si>
  <si>
    <t>Curve widening, native material, compaction e</t>
  </si>
  <si>
    <t>Aggregate surfacing, gradation R3-G, one 4-inch lift, compaction B, NFSR 133 MP 1.25-2.47</t>
  </si>
  <si>
    <t>Road reconditioning, maintenance level 3, single lane, aggregate surface</t>
  </si>
  <si>
    <t>Aggregate surfacing, gradation R3-G, one 4-inch lift, compaction B, NFSR 421 MP 3.67-4.38 and NFSR 133 MP 0.00-1.25</t>
  </si>
  <si>
    <t>Aggregate surfacing, gradation R3-G, one 4-inch lift, compaction B, NFSR 421 MP 0.00-3.67</t>
  </si>
  <si>
    <t>Rip rap placement, class 1, machine-placed</t>
  </si>
  <si>
    <t xml:space="preserve">Vendor Name: </t>
  </si>
  <si>
    <t xml:space="preserve">Vendor BPA #: </t>
  </si>
  <si>
    <t xml:space="preserve">Vendor POC Name: </t>
  </si>
  <si>
    <t xml:space="preserve">SCHEDULE OF ITEMS </t>
  </si>
  <si>
    <t>RFQ# 127EAX26Q0102 - RTLSA ROAD MAINTENANCE</t>
  </si>
  <si>
    <t>Cattleguard delivery, Taos administrative site, HL-93 load rating,   14 feet wide, 2 concrete bases, 2 wings</t>
  </si>
  <si>
    <t>BASE TOTAL</t>
  </si>
  <si>
    <t>BASE Total:</t>
  </si>
  <si>
    <t>Options Total (A+B+C):</t>
  </si>
  <si>
    <t>TOTAL (Base + All 3 Options, A, B, and C):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</si>
</sst>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0" xfId="0" quotePrefix="1"/>
    <xf numFmtId="44" fontId="0" fillId="0" borderId="0" xfId="0" applyNumberFormat="1"/>
    <xf numFmtId="0" fontId="2" fillId="0" borderId="1" xfId="0" quotePrefix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6" fillId="0" borderId="0" xfId="0" applyFont="1"/>
    <xf numFmtId="0" fontId="2" fillId="0" borderId="13" xfId="0" applyFont="1" applyBorder="1" applyAlignment="1">
      <alignment horizontal="left" vertical="center" wrapText="1"/>
    </xf>
    <xf numFmtId="1" fontId="2" fillId="0" borderId="13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1" fontId="2" fillId="5" borderId="1" xfId="0" applyNumberFormat="1" applyFont="1" applyFill="1" applyBorder="1" applyAlignment="1">
      <alignment horizontal="left" vertical="center" wrapText="1"/>
    </xf>
    <xf numFmtId="7" fontId="2" fillId="0" borderId="1" xfId="1" applyNumberFormat="1" applyFont="1" applyBorder="1" applyAlignment="1">
      <alignment horizontal="left" vertical="center" wrapText="1"/>
    </xf>
    <xf numFmtId="7" fontId="2" fillId="0" borderId="5" xfId="1" applyNumberFormat="1" applyFont="1" applyBorder="1" applyAlignment="1">
      <alignment horizontal="left" vertical="center" wrapText="1"/>
    </xf>
    <xf numFmtId="7" fontId="2" fillId="0" borderId="13" xfId="1" applyNumberFormat="1" applyFont="1" applyBorder="1" applyAlignment="1">
      <alignment horizontal="left" vertical="center" wrapText="1"/>
    </xf>
    <xf numFmtId="7" fontId="6" fillId="0" borderId="1" xfId="1" applyNumberFormat="1" applyFont="1" applyBorder="1" applyAlignment="1">
      <alignment horizontal="left" vertical="center"/>
    </xf>
    <xf numFmtId="7" fontId="2" fillId="4" borderId="1" xfId="1" applyNumberFormat="1" applyFont="1" applyFill="1" applyBorder="1" applyAlignment="1">
      <alignment horizontal="left" vertical="center" wrapText="1"/>
    </xf>
    <xf numFmtId="7" fontId="2" fillId="5" borderId="1" xfId="1" applyNumberFormat="1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7" fontId="6" fillId="0" borderId="13" xfId="1" applyNumberFormat="1" applyFont="1" applyBorder="1" applyAlignment="1">
      <alignment horizontal="left" vertical="center"/>
    </xf>
    <xf numFmtId="1" fontId="2" fillId="6" borderId="1" xfId="0" applyNumberFormat="1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7" fontId="6" fillId="6" borderId="1" xfId="1" applyNumberFormat="1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7" fontId="4" fillId="4" borderId="1" xfId="1" applyNumberFormat="1" applyFont="1" applyFill="1" applyBorder="1" applyAlignment="1">
      <alignment horizontal="left" vertical="center" wrapText="1"/>
    </xf>
    <xf numFmtId="7" fontId="4" fillId="5" borderId="1" xfId="1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7" fontId="3" fillId="2" borderId="1" xfId="1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7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7" fontId="3" fillId="2" borderId="9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9" fillId="7" borderId="5" xfId="0" applyFont="1" applyFill="1" applyBorder="1" applyAlignment="1">
      <alignment horizontal="left" vertical="center" wrapText="1"/>
    </xf>
    <xf numFmtId="0" fontId="2" fillId="7" borderId="10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7" fontId="4" fillId="7" borderId="1" xfId="0" applyNumberFormat="1" applyFont="1" applyFill="1" applyBorder="1" applyAlignment="1">
      <alignment horizontal="left" vertical="center" wrapText="1"/>
    </xf>
    <xf numFmtId="7" fontId="2" fillId="7" borderId="1" xfId="1" applyNumberFormat="1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CCFF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45374-B511-43DA-95EA-4F61DB54DA78}">
  <sheetPr>
    <pageSetUpPr fitToPage="1"/>
  </sheetPr>
  <dimension ref="A1:Q33"/>
  <sheetViews>
    <sheetView tabSelected="1" zoomScale="90" zoomScaleNormal="90" workbookViewId="0">
      <selection activeCell="I31" sqref="I31"/>
    </sheetView>
  </sheetViews>
  <sheetFormatPr defaultRowHeight="14.5" x14ac:dyDescent="0.35"/>
  <cols>
    <col min="1" max="1" width="15" customWidth="1"/>
    <col min="2" max="2" width="56" customWidth="1"/>
    <col min="3" max="3" width="15.7265625" customWidth="1"/>
    <col min="4" max="4" width="12.7265625" customWidth="1"/>
    <col min="5" max="5" width="28" customWidth="1"/>
    <col min="6" max="6" width="20.7265625" customWidth="1"/>
    <col min="9" max="9" width="14.26953125" bestFit="1" customWidth="1"/>
    <col min="10" max="10" width="12.54296875" bestFit="1" customWidth="1"/>
  </cols>
  <sheetData>
    <row r="1" spans="1:17" ht="15" thickBot="1" x14ac:dyDescent="0.4"/>
    <row r="2" spans="1:17" ht="29.5" customHeight="1" thickBot="1" x14ac:dyDescent="0.4">
      <c r="A2" s="38" t="s">
        <v>60</v>
      </c>
      <c r="B2" s="38"/>
      <c r="C2" s="38"/>
      <c r="D2" s="38"/>
      <c r="E2" s="38"/>
      <c r="F2" s="38"/>
    </row>
    <row r="3" spans="1:17" ht="27" customHeight="1" thickBot="1" x14ac:dyDescent="0.4">
      <c r="A3" s="52" t="s">
        <v>61</v>
      </c>
      <c r="B3" s="53"/>
      <c r="C3" s="53"/>
      <c r="D3" s="53"/>
      <c r="E3" s="53"/>
      <c r="F3" s="54"/>
    </row>
    <row r="4" spans="1:17" ht="36" customHeight="1" thickBot="1" x14ac:dyDescent="0.4">
      <c r="A4" s="50" t="s">
        <v>57</v>
      </c>
      <c r="B4" s="51"/>
      <c r="C4" s="50" t="s">
        <v>58</v>
      </c>
      <c r="D4" s="51"/>
      <c r="E4" s="50" t="s">
        <v>59</v>
      </c>
      <c r="F4" s="51"/>
    </row>
    <row r="5" spans="1:17" ht="36" customHeight="1" thickBot="1" x14ac:dyDescent="0.4">
      <c r="A5" s="31" t="s">
        <v>5</v>
      </c>
      <c r="B5" s="31" t="s">
        <v>6</v>
      </c>
      <c r="C5" s="31" t="s">
        <v>0</v>
      </c>
      <c r="D5" s="31" t="s">
        <v>1</v>
      </c>
      <c r="E5" s="31" t="s">
        <v>2</v>
      </c>
      <c r="F5" s="31" t="s">
        <v>3</v>
      </c>
    </row>
    <row r="6" spans="1:17" ht="36" customHeight="1" thickBot="1" x14ac:dyDescent="0.4">
      <c r="A6" s="39" t="s">
        <v>8</v>
      </c>
      <c r="B6" s="40"/>
      <c r="C6" s="40"/>
      <c r="D6" s="40"/>
      <c r="E6" s="40"/>
      <c r="F6" s="41"/>
    </row>
    <row r="7" spans="1:17" ht="36" customHeight="1" thickBot="1" x14ac:dyDescent="0.4">
      <c r="A7" s="1" t="s">
        <v>16</v>
      </c>
      <c r="B7" s="1" t="s">
        <v>4</v>
      </c>
      <c r="C7" s="1">
        <v>1</v>
      </c>
      <c r="D7" s="5" t="s">
        <v>15</v>
      </c>
      <c r="E7" s="17">
        <v>0</v>
      </c>
      <c r="F7" s="17">
        <f t="shared" ref="F7:F23" si="0">SUM(C7*E7)</f>
        <v>0</v>
      </c>
    </row>
    <row r="8" spans="1:17" ht="36" customHeight="1" thickBot="1" x14ac:dyDescent="0.4">
      <c r="A8" s="1" t="s">
        <v>28</v>
      </c>
      <c r="B8" s="1" t="s">
        <v>23</v>
      </c>
      <c r="C8" s="1">
        <v>3</v>
      </c>
      <c r="D8" s="5" t="s">
        <v>10</v>
      </c>
      <c r="E8" s="17">
        <v>0</v>
      </c>
      <c r="F8" s="17">
        <f t="shared" si="0"/>
        <v>0</v>
      </c>
    </row>
    <row r="9" spans="1:17" ht="36" customHeight="1" thickBot="1" x14ac:dyDescent="0.4">
      <c r="A9" s="1" t="s">
        <v>29</v>
      </c>
      <c r="B9" s="1" t="s">
        <v>25</v>
      </c>
      <c r="C9" s="1">
        <v>4</v>
      </c>
      <c r="D9" s="5" t="s">
        <v>10</v>
      </c>
      <c r="E9" s="17">
        <v>0</v>
      </c>
      <c r="F9" s="17">
        <f t="shared" si="0"/>
        <v>0</v>
      </c>
    </row>
    <row r="10" spans="1:17" ht="36" customHeight="1" thickBot="1" x14ac:dyDescent="0.4">
      <c r="A10" s="1" t="s">
        <v>30</v>
      </c>
      <c r="B10" s="1" t="s">
        <v>18</v>
      </c>
      <c r="C10" s="1">
        <v>22</v>
      </c>
      <c r="D10" s="5" t="s">
        <v>10</v>
      </c>
      <c r="E10" s="17">
        <v>0</v>
      </c>
      <c r="F10" s="17">
        <f t="shared" si="0"/>
        <v>0</v>
      </c>
    </row>
    <row r="11" spans="1:17" ht="36" customHeight="1" thickBot="1" x14ac:dyDescent="0.4">
      <c r="A11" s="1" t="s">
        <v>31</v>
      </c>
      <c r="B11" s="1" t="s">
        <v>27</v>
      </c>
      <c r="C11" s="6">
        <v>86</v>
      </c>
      <c r="D11" s="5" t="s">
        <v>10</v>
      </c>
      <c r="E11" s="17">
        <v>0</v>
      </c>
      <c r="F11" s="17">
        <f t="shared" si="0"/>
        <v>0</v>
      </c>
    </row>
    <row r="12" spans="1:17" ht="36" customHeight="1" thickBot="1" x14ac:dyDescent="0.4">
      <c r="A12" s="1" t="s">
        <v>32</v>
      </c>
      <c r="B12" s="1" t="s">
        <v>19</v>
      </c>
      <c r="C12" s="6">
        <v>540</v>
      </c>
      <c r="D12" s="1" t="s">
        <v>11</v>
      </c>
      <c r="E12" s="17">
        <v>0</v>
      </c>
      <c r="F12" s="17">
        <f t="shared" si="0"/>
        <v>0</v>
      </c>
      <c r="G12" s="2"/>
    </row>
    <row r="13" spans="1:17" ht="36" customHeight="1" thickBot="1" x14ac:dyDescent="0.4">
      <c r="A13" s="1" t="s">
        <v>50</v>
      </c>
      <c r="B13" s="1" t="s">
        <v>51</v>
      </c>
      <c r="C13" s="6">
        <v>375</v>
      </c>
      <c r="D13" s="1" t="s">
        <v>11</v>
      </c>
      <c r="E13" s="17">
        <v>0</v>
      </c>
      <c r="F13" s="17">
        <f t="shared" si="0"/>
        <v>0</v>
      </c>
      <c r="G13" s="2"/>
    </row>
    <row r="14" spans="1:17" ht="36" customHeight="1" thickBot="1" x14ac:dyDescent="0.4">
      <c r="A14" s="1" t="s">
        <v>33</v>
      </c>
      <c r="B14" s="1" t="s">
        <v>56</v>
      </c>
      <c r="C14" s="6">
        <v>250</v>
      </c>
      <c r="D14" s="1" t="s">
        <v>14</v>
      </c>
      <c r="E14" s="17">
        <v>0</v>
      </c>
      <c r="F14" s="17">
        <f t="shared" si="0"/>
        <v>0</v>
      </c>
    </row>
    <row r="15" spans="1:17" ht="36" customHeight="1" thickBot="1" x14ac:dyDescent="0.4">
      <c r="A15" s="1" t="s">
        <v>34</v>
      </c>
      <c r="B15" s="1" t="s">
        <v>55</v>
      </c>
      <c r="C15" s="6">
        <v>4400</v>
      </c>
      <c r="D15" s="1" t="s">
        <v>14</v>
      </c>
      <c r="E15" s="17">
        <v>0</v>
      </c>
      <c r="F15" s="17">
        <f t="shared" si="0"/>
        <v>0</v>
      </c>
    </row>
    <row r="16" spans="1:17" ht="36" customHeight="1" thickBot="1" x14ac:dyDescent="0.4">
      <c r="A16" s="1" t="s">
        <v>35</v>
      </c>
      <c r="B16" s="1" t="s">
        <v>17</v>
      </c>
      <c r="C16" s="7">
        <v>31.21</v>
      </c>
      <c r="D16" s="1" t="s">
        <v>12</v>
      </c>
      <c r="E16" s="17">
        <v>0</v>
      </c>
      <c r="F16" s="17">
        <f t="shared" si="0"/>
        <v>0</v>
      </c>
      <c r="Q16" s="3"/>
    </row>
    <row r="17" spans="1:17" ht="36" customHeight="1" thickBot="1" x14ac:dyDescent="0.4">
      <c r="A17" s="1" t="s">
        <v>36</v>
      </c>
      <c r="B17" s="1" t="s">
        <v>53</v>
      </c>
      <c r="C17" s="7">
        <v>6.85</v>
      </c>
      <c r="D17" s="1" t="s">
        <v>12</v>
      </c>
      <c r="E17" s="17">
        <v>0</v>
      </c>
      <c r="F17" s="17">
        <f t="shared" si="0"/>
        <v>0</v>
      </c>
      <c r="Q17" s="3"/>
    </row>
    <row r="18" spans="1:17" ht="36" customHeight="1" thickBot="1" x14ac:dyDescent="0.4">
      <c r="A18" s="1" t="s">
        <v>37</v>
      </c>
      <c r="B18" s="1" t="s">
        <v>22</v>
      </c>
      <c r="C18" s="6">
        <v>330</v>
      </c>
      <c r="D18" s="1" t="s">
        <v>13</v>
      </c>
      <c r="E18" s="17">
        <v>0</v>
      </c>
      <c r="F18" s="17">
        <f t="shared" si="0"/>
        <v>0</v>
      </c>
      <c r="I18" s="4"/>
      <c r="J18" s="4"/>
    </row>
    <row r="19" spans="1:17" ht="36" customHeight="1" thickBot="1" x14ac:dyDescent="0.4">
      <c r="A19" s="1" t="s">
        <v>38</v>
      </c>
      <c r="B19" s="1" t="s">
        <v>21</v>
      </c>
      <c r="C19" s="6">
        <v>420</v>
      </c>
      <c r="D19" s="1" t="s">
        <v>13</v>
      </c>
      <c r="E19" s="17">
        <v>0</v>
      </c>
      <c r="F19" s="17">
        <f t="shared" si="0"/>
        <v>0</v>
      </c>
      <c r="I19" s="4"/>
      <c r="J19" s="4"/>
    </row>
    <row r="20" spans="1:17" ht="36" customHeight="1" thickBot="1" x14ac:dyDescent="0.4">
      <c r="A20" s="1" t="s">
        <v>39</v>
      </c>
      <c r="B20" s="1" t="s">
        <v>20</v>
      </c>
      <c r="C20" s="6">
        <v>30</v>
      </c>
      <c r="D20" s="1" t="s">
        <v>13</v>
      </c>
      <c r="E20" s="17">
        <v>0</v>
      </c>
      <c r="F20" s="18">
        <f t="shared" si="0"/>
        <v>0</v>
      </c>
      <c r="I20" s="4"/>
      <c r="J20" s="4"/>
    </row>
    <row r="21" spans="1:17" ht="36" customHeight="1" thickBot="1" x14ac:dyDescent="0.4">
      <c r="A21" s="9" t="s">
        <v>40</v>
      </c>
      <c r="B21" s="9" t="s">
        <v>24</v>
      </c>
      <c r="C21" s="10">
        <v>9</v>
      </c>
      <c r="D21" s="9" t="s">
        <v>10</v>
      </c>
      <c r="E21" s="19">
        <v>0</v>
      </c>
      <c r="F21" s="19">
        <f t="shared" si="0"/>
        <v>0</v>
      </c>
    </row>
    <row r="22" spans="1:17" s="8" customFormat="1" ht="36" customHeight="1" thickBot="1" x14ac:dyDescent="0.35">
      <c r="A22" s="11" t="s">
        <v>41</v>
      </c>
      <c r="B22" s="1" t="s">
        <v>46</v>
      </c>
      <c r="C22" s="6">
        <v>4</v>
      </c>
      <c r="D22" s="1" t="s">
        <v>10</v>
      </c>
      <c r="E22" s="20">
        <v>0</v>
      </c>
      <c r="F22" s="20">
        <f t="shared" si="0"/>
        <v>0</v>
      </c>
    </row>
    <row r="23" spans="1:17" s="8" customFormat="1" ht="36" customHeight="1" thickBot="1" x14ac:dyDescent="0.35">
      <c r="A23" s="23" t="s">
        <v>42</v>
      </c>
      <c r="B23" s="9" t="s">
        <v>47</v>
      </c>
      <c r="C23" s="10">
        <v>2</v>
      </c>
      <c r="D23" s="9" t="s">
        <v>10</v>
      </c>
      <c r="E23" s="24">
        <v>0</v>
      </c>
      <c r="F23" s="24">
        <f>SUM(C23*E23)</f>
        <v>0</v>
      </c>
    </row>
    <row r="24" spans="1:17" s="8" customFormat="1" ht="36" customHeight="1" thickBot="1" x14ac:dyDescent="0.35">
      <c r="A24" s="28"/>
      <c r="B24" s="55" t="s">
        <v>63</v>
      </c>
      <c r="C24" s="25"/>
      <c r="D24" s="26"/>
      <c r="E24" s="27"/>
      <c r="F24" s="56">
        <f>SUM(F7:F23)</f>
        <v>0</v>
      </c>
    </row>
    <row r="25" spans="1:17" s="8" customFormat="1" ht="36" customHeight="1" thickBot="1" x14ac:dyDescent="0.35">
      <c r="A25" s="42" t="s">
        <v>9</v>
      </c>
      <c r="B25" s="43"/>
      <c r="C25" s="44"/>
      <c r="D25" s="44"/>
      <c r="E25" s="44"/>
      <c r="F25" s="45"/>
    </row>
    <row r="26" spans="1:17" ht="36" customHeight="1" thickBot="1" x14ac:dyDescent="0.4">
      <c r="A26" s="12" t="s">
        <v>43</v>
      </c>
      <c r="B26" s="13" t="s">
        <v>54</v>
      </c>
      <c r="C26" s="14">
        <v>2400</v>
      </c>
      <c r="D26" s="12" t="s">
        <v>14</v>
      </c>
      <c r="E26" s="21">
        <v>0</v>
      </c>
      <c r="F26" s="29">
        <f>SUM(C26*E26)</f>
        <v>0</v>
      </c>
      <c r="I26" s="4"/>
      <c r="J26" s="4"/>
    </row>
    <row r="27" spans="1:17" s="8" customFormat="1" ht="36" customHeight="1" thickBot="1" x14ac:dyDescent="0.35">
      <c r="A27" s="46" t="s">
        <v>26</v>
      </c>
      <c r="B27" s="47"/>
      <c r="C27" s="48"/>
      <c r="D27" s="48"/>
      <c r="E27" s="48"/>
      <c r="F27" s="49"/>
    </row>
    <row r="28" spans="1:17" ht="36" customHeight="1" thickBot="1" x14ac:dyDescent="0.4">
      <c r="A28" s="15" t="s">
        <v>44</v>
      </c>
      <c r="B28" s="15" t="s">
        <v>52</v>
      </c>
      <c r="C28" s="16">
        <v>1500</v>
      </c>
      <c r="D28" s="15" t="s">
        <v>14</v>
      </c>
      <c r="E28" s="22">
        <v>0</v>
      </c>
      <c r="F28" s="30">
        <f>SUM(C28*E28)</f>
        <v>0</v>
      </c>
      <c r="I28" s="4"/>
      <c r="J28" s="4"/>
    </row>
    <row r="29" spans="1:17" ht="36" customHeight="1" thickBot="1" x14ac:dyDescent="0.4">
      <c r="A29" s="64" t="s">
        <v>48</v>
      </c>
      <c r="B29" s="65"/>
      <c r="C29" s="65"/>
      <c r="D29" s="65"/>
      <c r="E29" s="65"/>
      <c r="F29" s="66"/>
      <c r="I29" s="4"/>
    </row>
    <row r="30" spans="1:17" ht="36" customHeight="1" thickBot="1" x14ac:dyDescent="0.4">
      <c r="A30" s="67" t="s">
        <v>49</v>
      </c>
      <c r="B30" s="68" t="s">
        <v>62</v>
      </c>
      <c r="C30" s="69">
        <v>3</v>
      </c>
      <c r="D30" s="69" t="s">
        <v>10</v>
      </c>
      <c r="E30" s="71">
        <v>0</v>
      </c>
      <c r="F30" s="70">
        <f>SUM(C30*E30)</f>
        <v>0</v>
      </c>
    </row>
    <row r="31" spans="1:17" ht="36" customHeight="1" thickBot="1" x14ac:dyDescent="0.4">
      <c r="A31" s="32" t="s">
        <v>7</v>
      </c>
      <c r="B31" s="33"/>
      <c r="C31" s="33"/>
      <c r="D31" s="34"/>
      <c r="E31" s="59" t="s">
        <v>64</v>
      </c>
      <c r="F31" s="60">
        <f>SUM(F24)</f>
        <v>0</v>
      </c>
    </row>
    <row r="32" spans="1:17" ht="36" customHeight="1" thickBot="1" x14ac:dyDescent="0.4">
      <c r="A32" s="61"/>
      <c r="B32" s="62"/>
      <c r="C32" s="62"/>
      <c r="D32" s="63"/>
      <c r="E32" s="59" t="s">
        <v>65</v>
      </c>
      <c r="F32" s="60">
        <f>SUM(F26:F28:F30)</f>
        <v>0</v>
      </c>
    </row>
    <row r="33" spans="1:6" ht="36" customHeight="1" thickBot="1" x14ac:dyDescent="0.4">
      <c r="A33" s="35" t="s">
        <v>45</v>
      </c>
      <c r="B33" s="36"/>
      <c r="C33" s="36"/>
      <c r="D33" s="37"/>
      <c r="E33" s="57" t="s">
        <v>66</v>
      </c>
      <c r="F33" s="58">
        <f>SUM(F31:F32)</f>
        <v>0</v>
      </c>
    </row>
  </sheetData>
  <mergeCells count="12">
    <mergeCell ref="A31:D31"/>
    <mergeCell ref="A33:D33"/>
    <mergeCell ref="A2:F2"/>
    <mergeCell ref="A6:F6"/>
    <mergeCell ref="A25:F25"/>
    <mergeCell ref="A27:F27"/>
    <mergeCell ref="A29:F29"/>
    <mergeCell ref="A4:B4"/>
    <mergeCell ref="C4:D4"/>
    <mergeCell ref="E4:F4"/>
    <mergeCell ref="A3:F3"/>
    <mergeCell ref="A32:D32"/>
  </mergeCells>
  <pageMargins left="0.25" right="0.25" top="0.75" bottom="0.75" header="0.3" footer="0.3"/>
  <pageSetup scale="85" orientation="landscape" horizontalDpi="4294967295" verticalDpi="4294967295" r:id="rId1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Hyatt, Charles - FS, NM</dc:creator>
  <cp:lastModifiedBy>Heckenlaible, Melissa - FS, DC</cp:lastModifiedBy>
  <cp:lastPrinted>2025-04-23T22:08:06Z</cp:lastPrinted>
  <dcterms:created xsi:type="dcterms:W3CDTF">2023-10-10T21:12:49Z</dcterms:created>
  <dcterms:modified xsi:type="dcterms:W3CDTF">2026-09-25T18:17:51Z</dcterms:modified>
</cp:coreProperties>
</file>