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cityofelpaso.sharepoint.com/sites/Purchasing/Requirements Folder/2027 Requirements/2027-0047 Park Trash Pickup/5. Amendments/A001/"/>
    </mc:Choice>
  </mc:AlternateContent>
  <xr:revisionPtr revIDLastSave="77" documentId="8_{7F4FCAAD-4C9F-4B06-9789-AD03C299671F}" xr6:coauthVersionLast="47" xr6:coauthVersionMax="47" xr10:uidLastSave="{A8D63D25-CF7B-4F8E-86C0-9ABD6CF09BB0}"/>
  <workbookProtection workbookAlgorithmName="SHA-512" workbookHashValue="tuIZMT4AZL0cgPnVYRjik58SSJWsXU9X+jaHid4GayhFIOx74KFOOhgArJLD406mBZjbJ2Mw9VFXg+U5lf8wsQ==" workbookSaltValue="OgJrH33UzEu1jOXk6S9F+A==" workbookSpinCount="100000" lockStructure="1"/>
  <bookViews>
    <workbookView xWindow="28680" yWindow="-120" windowWidth="29040" windowHeight="15720" xr2:uid="{30884E9C-6E8A-498D-8EB4-A8533DBB24B3}"/>
  </bookViews>
  <sheets>
    <sheet name="2027-0047" sheetId="3" r:id="rId1"/>
    <sheet name="Sheet2" sheetId="2" state="hidden" r:id="rId2"/>
  </sheets>
  <externalReferences>
    <externalReference r:id="rId3"/>
  </externalReferences>
  <definedNames>
    <definedName name="_xlnm.Print_Area" localSheetId="0">'2027-0047'!$A$1:$H$441</definedName>
    <definedName name="_xlnm.Print_Titles" localSheetId="0">'2027-0047'!$20:$21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2" i="3" l="1"/>
  <c r="C81" i="3"/>
  <c r="C368" i="3"/>
  <c r="C369" i="3"/>
  <c r="C370" i="3"/>
  <c r="C371" i="3"/>
  <c r="C372" i="3"/>
  <c r="C373" i="3"/>
  <c r="C374" i="3"/>
  <c r="C375" i="3"/>
  <c r="C376" i="3"/>
  <c r="C367" i="3"/>
  <c r="C336" i="3"/>
  <c r="C337" i="3"/>
  <c r="C338" i="3"/>
  <c r="C339" i="3"/>
  <c r="C340" i="3"/>
  <c r="C341" i="3"/>
  <c r="C342" i="3"/>
  <c r="C343" i="3"/>
  <c r="C344" i="3"/>
  <c r="C345" i="3"/>
  <c r="C346" i="3"/>
  <c r="C347" i="3"/>
  <c r="C348" i="3"/>
  <c r="C349" i="3"/>
  <c r="C350" i="3"/>
  <c r="C351" i="3"/>
  <c r="C352" i="3"/>
  <c r="C353" i="3"/>
  <c r="C354" i="3"/>
  <c r="C355" i="3"/>
  <c r="C356" i="3"/>
  <c r="C357" i="3"/>
  <c r="C358" i="3"/>
  <c r="C359" i="3"/>
  <c r="C360" i="3"/>
  <c r="C361" i="3"/>
  <c r="C362" i="3"/>
  <c r="C363" i="3"/>
  <c r="C364" i="3"/>
  <c r="C335" i="3"/>
  <c r="C305" i="3"/>
  <c r="C306" i="3"/>
  <c r="C307" i="3"/>
  <c r="C308" i="3"/>
  <c r="C309" i="3"/>
  <c r="C310" i="3"/>
  <c r="C311" i="3"/>
  <c r="C312" i="3"/>
  <c r="C313" i="3"/>
  <c r="C314" i="3"/>
  <c r="C315" i="3"/>
  <c r="C316" i="3"/>
  <c r="C317" i="3"/>
  <c r="C318" i="3"/>
  <c r="C319" i="3"/>
  <c r="C320" i="3"/>
  <c r="C321" i="3"/>
  <c r="C322" i="3"/>
  <c r="C323" i="3"/>
  <c r="C324" i="3"/>
  <c r="C325" i="3"/>
  <c r="C326" i="3"/>
  <c r="C327" i="3"/>
  <c r="C328" i="3"/>
  <c r="C329" i="3"/>
  <c r="C330" i="3"/>
  <c r="C331" i="3"/>
  <c r="C332" i="3"/>
  <c r="C304" i="3"/>
  <c r="C273" i="3"/>
  <c r="C274" i="3"/>
  <c r="C275" i="3"/>
  <c r="C276" i="3"/>
  <c r="C277" i="3"/>
  <c r="C278" i="3"/>
  <c r="C279" i="3"/>
  <c r="C280" i="3"/>
  <c r="C281" i="3"/>
  <c r="C282" i="3"/>
  <c r="C283" i="3"/>
  <c r="C284" i="3"/>
  <c r="C285" i="3"/>
  <c r="C286" i="3"/>
  <c r="C287" i="3"/>
  <c r="C288" i="3"/>
  <c r="C289" i="3"/>
  <c r="C290" i="3"/>
  <c r="C291" i="3"/>
  <c r="C292" i="3"/>
  <c r="C293" i="3"/>
  <c r="C294" i="3"/>
  <c r="C295" i="3"/>
  <c r="C296" i="3"/>
  <c r="C297" i="3"/>
  <c r="C298" i="3"/>
  <c r="C299" i="3"/>
  <c r="C300" i="3"/>
  <c r="C301" i="3"/>
  <c r="C272" i="3"/>
  <c r="C241" i="3"/>
  <c r="C242" i="3"/>
  <c r="C243" i="3"/>
  <c r="C244" i="3"/>
  <c r="C245" i="3"/>
  <c r="C246" i="3"/>
  <c r="C247" i="3"/>
  <c r="C248" i="3"/>
  <c r="C249" i="3"/>
  <c r="C250" i="3"/>
  <c r="C251" i="3"/>
  <c r="C252" i="3"/>
  <c r="C253" i="3"/>
  <c r="C254" i="3"/>
  <c r="C255" i="3"/>
  <c r="C256" i="3"/>
  <c r="C257" i="3"/>
  <c r="C258" i="3"/>
  <c r="C259" i="3"/>
  <c r="C260" i="3"/>
  <c r="C261" i="3"/>
  <c r="C262" i="3"/>
  <c r="C263" i="3"/>
  <c r="C264" i="3"/>
  <c r="C265" i="3"/>
  <c r="C266" i="3"/>
  <c r="C267" i="3"/>
  <c r="C268" i="3"/>
  <c r="C269" i="3"/>
  <c r="C240"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08"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176"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44" i="3"/>
  <c r="C141"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12" i="3"/>
  <c r="C80"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79"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46" i="3"/>
  <c r="C23" i="3"/>
  <c r="C24" i="3"/>
  <c r="C25" i="3"/>
  <c r="C26" i="3"/>
  <c r="C27" i="3"/>
  <c r="C28" i="3"/>
  <c r="C29" i="3"/>
  <c r="C30" i="3"/>
  <c r="C31" i="3"/>
  <c r="C32" i="3"/>
  <c r="C33" i="3"/>
  <c r="C34" i="3"/>
  <c r="C35" i="3"/>
  <c r="C36" i="3"/>
  <c r="C37" i="3"/>
  <c r="C38" i="3"/>
  <c r="C39" i="3"/>
  <c r="C40" i="3"/>
  <c r="C41" i="3"/>
  <c r="C42" i="3"/>
  <c r="C43" i="3"/>
  <c r="C22" i="3"/>
  <c r="C384" i="3"/>
  <c r="C385" i="3"/>
  <c r="C386" i="3"/>
  <c r="C387" i="3"/>
  <c r="C388" i="3"/>
  <c r="C389" i="3"/>
  <c r="C390" i="3"/>
  <c r="C391" i="3"/>
  <c r="C392" i="3"/>
  <c r="C393" i="3"/>
  <c r="C394" i="3"/>
  <c r="C395" i="3"/>
  <c r="C383" i="3"/>
  <c r="C403" i="3"/>
  <c r="C404" i="3"/>
  <c r="C405" i="3"/>
  <c r="C406" i="3"/>
  <c r="C407" i="3"/>
  <c r="C408" i="3"/>
  <c r="C409" i="3"/>
  <c r="C410" i="3"/>
  <c r="C411" i="3"/>
  <c r="C412" i="3"/>
  <c r="C413" i="3"/>
  <c r="C402" i="3"/>
  <c r="G403" i="3"/>
  <c r="G404" i="3"/>
  <c r="G405" i="3"/>
  <c r="G406" i="3"/>
  <c r="G407" i="3"/>
  <c r="G408" i="3"/>
  <c r="G409" i="3"/>
  <c r="G410" i="3"/>
  <c r="G411" i="3"/>
  <c r="G412" i="3"/>
  <c r="G413" i="3"/>
  <c r="G402" i="3"/>
  <c r="G384" i="3"/>
  <c r="G385" i="3"/>
  <c r="G386" i="3"/>
  <c r="G387" i="3"/>
  <c r="G388" i="3"/>
  <c r="G389" i="3"/>
  <c r="G390" i="3"/>
  <c r="G391" i="3"/>
  <c r="G392" i="3"/>
  <c r="G393" i="3"/>
  <c r="G394" i="3"/>
  <c r="G395" i="3"/>
  <c r="G383" i="3"/>
  <c r="G368" i="3"/>
  <c r="G369" i="3"/>
  <c r="G370" i="3"/>
  <c r="G371" i="3"/>
  <c r="G372" i="3"/>
  <c r="G373" i="3"/>
  <c r="G374" i="3"/>
  <c r="G375" i="3"/>
  <c r="G376" i="3"/>
  <c r="G367" i="3"/>
  <c r="G336" i="3"/>
  <c r="G337" i="3"/>
  <c r="G338" i="3"/>
  <c r="G339" i="3"/>
  <c r="G340" i="3"/>
  <c r="G341" i="3"/>
  <c r="G342" i="3"/>
  <c r="G343" i="3"/>
  <c r="G344" i="3"/>
  <c r="G345" i="3"/>
  <c r="G346" i="3"/>
  <c r="G347" i="3"/>
  <c r="G348" i="3"/>
  <c r="G349" i="3"/>
  <c r="G350" i="3"/>
  <c r="G351" i="3"/>
  <c r="G352" i="3"/>
  <c r="G353" i="3"/>
  <c r="G354" i="3"/>
  <c r="G355" i="3"/>
  <c r="G356" i="3"/>
  <c r="G357" i="3"/>
  <c r="G358" i="3"/>
  <c r="G359" i="3"/>
  <c r="G360" i="3"/>
  <c r="G361" i="3"/>
  <c r="G362" i="3"/>
  <c r="G363" i="3"/>
  <c r="G364" i="3"/>
  <c r="G335" i="3"/>
  <c r="G305" i="3"/>
  <c r="G306" i="3"/>
  <c r="G307" i="3"/>
  <c r="G308" i="3"/>
  <c r="G309" i="3"/>
  <c r="G310" i="3"/>
  <c r="G311" i="3"/>
  <c r="G312" i="3"/>
  <c r="G313" i="3"/>
  <c r="G314" i="3"/>
  <c r="G315" i="3"/>
  <c r="G316" i="3"/>
  <c r="G317" i="3"/>
  <c r="G318" i="3"/>
  <c r="G319" i="3"/>
  <c r="G320" i="3"/>
  <c r="G321" i="3"/>
  <c r="G322" i="3"/>
  <c r="G323" i="3"/>
  <c r="G324" i="3"/>
  <c r="G325" i="3"/>
  <c r="G326" i="3"/>
  <c r="G327" i="3"/>
  <c r="G328" i="3"/>
  <c r="G329" i="3"/>
  <c r="G330" i="3"/>
  <c r="G331" i="3"/>
  <c r="G332" i="3"/>
  <c r="G304" i="3"/>
  <c r="G273" i="3"/>
  <c r="G274" i="3"/>
  <c r="G275" i="3"/>
  <c r="G276" i="3"/>
  <c r="G277" i="3"/>
  <c r="G278" i="3"/>
  <c r="G279" i="3"/>
  <c r="G280" i="3"/>
  <c r="G281" i="3"/>
  <c r="G282" i="3"/>
  <c r="G283" i="3"/>
  <c r="G284" i="3"/>
  <c r="G285" i="3"/>
  <c r="G286" i="3"/>
  <c r="G287" i="3"/>
  <c r="G288" i="3"/>
  <c r="G289" i="3"/>
  <c r="G290" i="3"/>
  <c r="G291" i="3"/>
  <c r="G292" i="3"/>
  <c r="G293" i="3"/>
  <c r="G294" i="3"/>
  <c r="G295" i="3"/>
  <c r="G296" i="3"/>
  <c r="G297" i="3"/>
  <c r="G298" i="3"/>
  <c r="G299" i="3"/>
  <c r="G300" i="3"/>
  <c r="G301" i="3"/>
  <c r="G272" i="3"/>
  <c r="G269" i="3"/>
  <c r="G241" i="3"/>
  <c r="G242" i="3"/>
  <c r="G243" i="3"/>
  <c r="G244" i="3"/>
  <c r="G245" i="3"/>
  <c r="G246" i="3"/>
  <c r="G247" i="3"/>
  <c r="G248" i="3"/>
  <c r="G249" i="3"/>
  <c r="G250" i="3"/>
  <c r="G251" i="3"/>
  <c r="G252" i="3"/>
  <c r="G253" i="3"/>
  <c r="G254" i="3"/>
  <c r="G255" i="3"/>
  <c r="G256" i="3"/>
  <c r="G257" i="3"/>
  <c r="G258" i="3"/>
  <c r="G259" i="3"/>
  <c r="G260" i="3"/>
  <c r="G261" i="3"/>
  <c r="G262" i="3"/>
  <c r="G263" i="3"/>
  <c r="G264" i="3"/>
  <c r="G265" i="3"/>
  <c r="G266" i="3"/>
  <c r="G267" i="3"/>
  <c r="G268" i="3"/>
  <c r="G240"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08"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176"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4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14" i="3"/>
  <c r="G113" i="3"/>
  <c r="G112"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79" i="3"/>
  <c r="G7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46" i="3"/>
  <c r="G43" i="3"/>
  <c r="G23" i="3"/>
  <c r="G24" i="3"/>
  <c r="G25" i="3"/>
  <c r="G26" i="3"/>
  <c r="G27" i="3"/>
  <c r="G28" i="3"/>
  <c r="G29" i="3"/>
  <c r="G30" i="3"/>
  <c r="G31" i="3"/>
  <c r="G32" i="3"/>
  <c r="G33" i="3"/>
  <c r="G34" i="3"/>
  <c r="G35" i="3"/>
  <c r="G36" i="3"/>
  <c r="G37" i="3"/>
  <c r="G38" i="3"/>
  <c r="G39" i="3"/>
  <c r="G40" i="3"/>
  <c r="G41" i="3"/>
  <c r="G42" i="3"/>
  <c r="G22" i="3"/>
  <c r="H417" i="3"/>
  <c r="H82" i="3" l="1"/>
  <c r="D303" i="3"/>
  <c r="D175" i="3"/>
  <c r="D207" i="3"/>
  <c r="D78" i="3"/>
  <c r="D111" i="3"/>
  <c r="D143" i="3"/>
  <c r="D239" i="3"/>
  <c r="D271" i="3" s="1"/>
  <c r="D334" i="3"/>
  <c r="D366" i="3"/>
  <c r="D398" i="3"/>
  <c r="D441" i="3"/>
  <c r="H404" i="3" l="1"/>
  <c r="H413" i="3"/>
  <c r="H412" i="3"/>
  <c r="H411" i="3"/>
  <c r="H410" i="3"/>
  <c r="H409" i="3"/>
  <c r="H408" i="3"/>
  <c r="H407" i="3"/>
  <c r="H406" i="3"/>
  <c r="H405" i="3"/>
  <c r="H403" i="3"/>
  <c r="H402" i="3"/>
  <c r="H383" i="3"/>
  <c r="H23" i="3"/>
  <c r="H24" i="3"/>
  <c r="H25" i="3"/>
  <c r="H26" i="3"/>
  <c r="H27" i="3"/>
  <c r="H28" i="3"/>
  <c r="H29" i="3"/>
  <c r="H30" i="3"/>
  <c r="H31" i="3"/>
  <c r="H32" i="3"/>
  <c r="H33" i="3"/>
  <c r="H34" i="3"/>
  <c r="H35" i="3"/>
  <c r="H36" i="3"/>
  <c r="H37" i="3"/>
  <c r="H38" i="3"/>
  <c r="H39" i="3"/>
  <c r="H40" i="3"/>
  <c r="H41" i="3"/>
  <c r="H42" i="3"/>
  <c r="H43" i="3"/>
  <c r="H46" i="3"/>
  <c r="H47" i="3"/>
  <c r="H48" i="3"/>
  <c r="H49" i="3"/>
  <c r="H50" i="3"/>
  <c r="H51" i="3"/>
  <c r="H52" i="3"/>
  <c r="H53" i="3"/>
  <c r="H54" i="3"/>
  <c r="H55" i="3"/>
  <c r="H56" i="3"/>
  <c r="H57" i="3"/>
  <c r="H58" i="3"/>
  <c r="H59" i="3"/>
  <c r="H60" i="3"/>
  <c r="H61" i="3"/>
  <c r="H62" i="3"/>
  <c r="H63" i="3"/>
  <c r="H64" i="3"/>
  <c r="H65" i="3"/>
  <c r="H66" i="3"/>
  <c r="H67" i="3"/>
  <c r="H68" i="3"/>
  <c r="H69" i="3"/>
  <c r="H70" i="3"/>
  <c r="H71" i="3"/>
  <c r="H72" i="3"/>
  <c r="H73" i="3"/>
  <c r="H74" i="3"/>
  <c r="H75" i="3"/>
  <c r="H76" i="3"/>
  <c r="H79" i="3"/>
  <c r="H80" i="3"/>
  <c r="H81" i="3"/>
  <c r="H83" i="3"/>
  <c r="H84" i="3"/>
  <c r="H85" i="3"/>
  <c r="H86" i="3"/>
  <c r="H87" i="3"/>
  <c r="H88" i="3"/>
  <c r="H89" i="3"/>
  <c r="H90" i="3"/>
  <c r="H91" i="3"/>
  <c r="H92" i="3"/>
  <c r="H93" i="3"/>
  <c r="H94" i="3"/>
  <c r="H95" i="3"/>
  <c r="H96" i="3"/>
  <c r="H97" i="3"/>
  <c r="H98" i="3"/>
  <c r="H99" i="3"/>
  <c r="H100" i="3"/>
  <c r="H101" i="3"/>
  <c r="H102" i="3"/>
  <c r="H103" i="3"/>
  <c r="H104" i="3"/>
  <c r="H105" i="3"/>
  <c r="H106" i="3"/>
  <c r="H107" i="3"/>
  <c r="H108" i="3"/>
  <c r="H109"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30" i="3"/>
  <c r="H331" i="3"/>
  <c r="H332" i="3"/>
  <c r="H335" i="3"/>
  <c r="H336" i="3"/>
  <c r="H337" i="3"/>
  <c r="H338" i="3"/>
  <c r="H339" i="3"/>
  <c r="H340" i="3"/>
  <c r="H341" i="3"/>
  <c r="H342" i="3"/>
  <c r="H343" i="3"/>
  <c r="H344" i="3"/>
  <c r="H345" i="3"/>
  <c r="H346" i="3"/>
  <c r="H347" i="3"/>
  <c r="H348" i="3"/>
  <c r="H349" i="3"/>
  <c r="H350" i="3"/>
  <c r="H351" i="3"/>
  <c r="H352" i="3"/>
  <c r="H353" i="3"/>
  <c r="H354" i="3"/>
  <c r="H355" i="3"/>
  <c r="H356" i="3"/>
  <c r="H357" i="3"/>
  <c r="H358" i="3"/>
  <c r="H359" i="3"/>
  <c r="H360" i="3"/>
  <c r="H361" i="3"/>
  <c r="H362" i="3"/>
  <c r="H363" i="3"/>
  <c r="H364" i="3"/>
  <c r="H367" i="3"/>
  <c r="H368" i="3"/>
  <c r="H369" i="3"/>
  <c r="H370" i="3"/>
  <c r="H371" i="3"/>
  <c r="H372" i="3"/>
  <c r="H373" i="3"/>
  <c r="H374" i="3"/>
  <c r="H375" i="3"/>
  <c r="H376" i="3"/>
  <c r="H385" i="3"/>
  <c r="H386" i="3"/>
  <c r="H387" i="3"/>
  <c r="H388" i="3"/>
  <c r="H389" i="3"/>
  <c r="H390" i="3"/>
  <c r="H391" i="3"/>
  <c r="H392" i="3"/>
  <c r="H393" i="3"/>
  <c r="H394" i="3"/>
  <c r="H395" i="3"/>
  <c r="G377" i="3" l="1"/>
  <c r="H329" i="3"/>
  <c r="G414" i="3"/>
  <c r="G396" i="3"/>
  <c r="H414" i="3"/>
  <c r="H384" i="3"/>
  <c r="H396" i="3" s="1"/>
  <c r="G423" i="3" l="1"/>
  <c r="H22" i="3"/>
  <c r="H377" i="3" s="1"/>
  <c r="H423" i="3" s="1"/>
</calcChain>
</file>

<file path=xl/sharedStrings.xml><?xml version="1.0" encoding="utf-8"?>
<sst xmlns="http://schemas.openxmlformats.org/spreadsheetml/2006/main" count="799" uniqueCount="398">
  <si>
    <t>Bid Form</t>
  </si>
  <si>
    <t xml:space="preserve">The method of award for this solicitation: </t>
  </si>
  <si>
    <t>Award will be made by line item</t>
  </si>
  <si>
    <t>Item No.</t>
  </si>
  <si>
    <t>Description</t>
  </si>
  <si>
    <t>Unit of Measure</t>
  </si>
  <si>
    <t>Price</t>
  </si>
  <si>
    <t>(B)</t>
  </si>
  <si>
    <t>(D)</t>
  </si>
  <si>
    <t>Option to Extend To Extend Term of Contract</t>
  </si>
  <si>
    <t>NOTE: NOT AN AWARD FACTOR – Initial Appropriate Box</t>
  </si>
  <si>
    <t>The City at its sole discretion, may exercise any option to extend the term of the agreement, by giving the Contractor written notice within the time period noted on the selected options.  The term of this contract shall be based on one of the selections below and under the same terms and conditions.  The City Manager or designee may extend the option to extend.</t>
  </si>
  <si>
    <t>Bidder offers the City the option of extending the term of the contract for:</t>
  </si>
  <si>
    <t>No Option Offered</t>
  </si>
  <si>
    <t>Select One</t>
  </si>
  <si>
    <t>One award will be made for all items. Failure to bid in all the items shall deem the bid non-responsive.</t>
  </si>
  <si>
    <t xml:space="preserve">Award will be made by group of items. Failure to bid in all the items per group shall deem the bid non-responsive. </t>
  </si>
  <si>
    <t>Alethea</t>
  </si>
  <si>
    <t>Amber Sun</t>
  </si>
  <si>
    <t>Arbor Green</t>
  </si>
  <si>
    <t>Argal Park</t>
  </si>
  <si>
    <t>Arlington</t>
  </si>
  <si>
    <t>Armijo</t>
  </si>
  <si>
    <t>Artcraft Estates Linear Park</t>
  </si>
  <si>
    <t xml:space="preserve">Asbury Park  </t>
  </si>
  <si>
    <t>Austin Park Pond</t>
  </si>
  <si>
    <t>Autumn Sage Park</t>
  </si>
  <si>
    <t>Aviator's Park</t>
  </si>
  <si>
    <t>Bartlett</t>
  </si>
  <si>
    <t>Billy Rogers Arroyo</t>
  </si>
  <si>
    <t>Blackie Chesher</t>
  </si>
  <si>
    <t>Blackie Chesher - Flat Fields</t>
  </si>
  <si>
    <t>Borderland</t>
  </si>
  <si>
    <t>Boys Club</t>
  </si>
  <si>
    <t>Braden Aboud Park</t>
  </si>
  <si>
    <t>BRISA DEL ESTE</t>
  </si>
  <si>
    <t>Bryant Park</t>
  </si>
  <si>
    <t>Buena Vista</t>
  </si>
  <si>
    <t>Burning Mesquite Park</t>
  </si>
  <si>
    <t>Butterfly Icon Park</t>
  </si>
  <si>
    <t>Cactus Point Park</t>
  </si>
  <si>
    <t>Calendar</t>
  </si>
  <si>
    <t>Capistrano</t>
  </si>
  <si>
    <t>Caribe</t>
  </si>
  <si>
    <t>Carlos Bombach</t>
  </si>
  <si>
    <t>Carruso</t>
  </si>
  <si>
    <t xml:space="preserve">Cavalry Man Triangle </t>
  </si>
  <si>
    <t>Cedar Grove Park Pond</t>
  </si>
  <si>
    <t>Chamizal Rec Center</t>
  </si>
  <si>
    <t>Chaparral Linear Trail</t>
  </si>
  <si>
    <t>Chester Jordan</t>
  </si>
  <si>
    <t>Chihuahuita</t>
  </si>
  <si>
    <t>Chuck Heinrich</t>
  </si>
  <si>
    <t>Chuck Heinrich Trailhead</t>
  </si>
  <si>
    <t>Cielo Dorado Park</t>
  </si>
  <si>
    <t>Cielo Vista</t>
  </si>
  <si>
    <t>Cimarron #1 Replat A</t>
  </si>
  <si>
    <t>Cimarron Canyon Park Unit 1 (east)</t>
  </si>
  <si>
    <t>Cimarron Cove Park</t>
  </si>
  <si>
    <t>Cimarron Gap Park</t>
  </si>
  <si>
    <t>Cimarron Park</t>
  </si>
  <si>
    <t>Cimarron Sage # 2</t>
  </si>
  <si>
    <t>Cimarron Sage # 2 - Pocket Park</t>
  </si>
  <si>
    <t>Cimarron Unit 1</t>
  </si>
  <si>
    <t>City 3</t>
  </si>
  <si>
    <t>City Hall Parking Lot</t>
  </si>
  <si>
    <t>Cleveland Square Plaza</t>
  </si>
  <si>
    <t>Coach Jack D. Quarles</t>
  </si>
  <si>
    <t>Colonia Verde</t>
  </si>
  <si>
    <t>Cork</t>
  </si>
  <si>
    <t>Coyote Cave Park</t>
  </si>
  <si>
    <t>Coyote Park</t>
  </si>
  <si>
    <t>Cuesta del Sol Park  (New)</t>
  </si>
  <si>
    <t>Dalhart Park</t>
  </si>
  <si>
    <t>Dawn View Park (formerly Tierra Del Este 68, 78 Hike &amp; Bike Trail)</t>
  </si>
  <si>
    <t>De Vargas</t>
  </si>
  <si>
    <t>Desert Breeze Park</t>
  </si>
  <si>
    <t>Desert Garden Park</t>
  </si>
  <si>
    <t>Desert Sage Park (New)</t>
  </si>
  <si>
    <t>Desert Sands</t>
  </si>
  <si>
    <t>Desert Springs #2</t>
  </si>
  <si>
    <t>Desert Vista</t>
  </si>
  <si>
    <t>Dick Schinaut</t>
  </si>
  <si>
    <t>Dolphin</t>
  </si>
  <si>
    <t>Doniphan</t>
  </si>
  <si>
    <t>Dorsett Park (New)</t>
  </si>
  <si>
    <t xml:space="preserve">Dreamland Park </t>
  </si>
  <si>
    <t>Duke Court</t>
  </si>
  <si>
    <t>Dunn</t>
  </si>
  <si>
    <t>Eagle Vista Park</t>
  </si>
  <si>
    <t>East Cave Park</t>
  </si>
  <si>
    <t>Eastside Regional Phase 2</t>
  </si>
  <si>
    <t xml:space="preserve">Eastside Sports Complex </t>
  </si>
  <si>
    <t>Eastwood</t>
  </si>
  <si>
    <t>Eddie "Hirby" Beard Park</t>
  </si>
  <si>
    <t>Edgemere Median</t>
  </si>
  <si>
    <t xml:space="preserve">Edgemere/Freeport Park Pond </t>
  </si>
  <si>
    <t>El Barrio</t>
  </si>
  <si>
    <t>EL Williams</t>
  </si>
  <si>
    <t>Elise Park</t>
  </si>
  <si>
    <t>Enchanted Hills 5  (New)</t>
  </si>
  <si>
    <t>Enchanted Hills Park #1</t>
  </si>
  <si>
    <t>Enchanted Hills Park #2</t>
  </si>
  <si>
    <t>Enchanted Hills Park #3</t>
  </si>
  <si>
    <t>Enchanted Hills Trail</t>
  </si>
  <si>
    <t>Esmeralda</t>
  </si>
  <si>
    <t xml:space="preserve">Espanola Park </t>
  </si>
  <si>
    <t>Estrella Rivera</t>
  </si>
  <si>
    <t>Fire Fighters Memorial</t>
  </si>
  <si>
    <t xml:space="preserve">Fostering Fun Linear Park </t>
  </si>
  <si>
    <t>Francisco Delgado</t>
  </si>
  <si>
    <t>Frank Castillo Park - (Formerly Vivid Dreams Park)</t>
  </si>
  <si>
    <t>Franklin</t>
  </si>
  <si>
    <t>Franklin Hills # 8</t>
  </si>
  <si>
    <t>Futureland Park</t>
  </si>
  <si>
    <t>Galatzan Park</t>
  </si>
  <si>
    <t>Gate of the Sun Park</t>
  </si>
  <si>
    <t xml:space="preserve">Gem Park </t>
  </si>
  <si>
    <t>Grace Chope</t>
  </si>
  <si>
    <t>Gran Vista Park</t>
  </si>
  <si>
    <t>Grandview</t>
  </si>
  <si>
    <t>Green Lilac</t>
  </si>
  <si>
    <t>H. T. Ponsford</t>
  </si>
  <si>
    <t>Haddox Family Park</t>
  </si>
  <si>
    <t xml:space="preserve">Hawkins Elementary </t>
  </si>
  <si>
    <t>Hawkins, including pool</t>
  </si>
  <si>
    <t>Hidden Crown Park</t>
  </si>
  <si>
    <t>Hidden Valley</t>
  </si>
  <si>
    <t>High Desert Park</t>
  </si>
  <si>
    <t>Holly Springs Tierra Del Este Linear A and Linear B</t>
  </si>
  <si>
    <t>Honey Mesquite Park (Mesquite Hills #5)</t>
  </si>
  <si>
    <t>Houston</t>
  </si>
  <si>
    <t>Hueco Estates 1</t>
  </si>
  <si>
    <t>Hueco Estates 2</t>
  </si>
  <si>
    <t>Hueco Mountain</t>
  </si>
  <si>
    <t>Hunters Creek Park</t>
  </si>
  <si>
    <t xml:space="preserve">Imagine Park </t>
  </si>
  <si>
    <t>Inca Dove</t>
  </si>
  <si>
    <t>Independence Hike &amp; Bike Trail</t>
  </si>
  <si>
    <t>Independence Trail</t>
  </si>
  <si>
    <t>Indian Heights</t>
  </si>
  <si>
    <t>Indian Ridge 10</t>
  </si>
  <si>
    <t>Indian Ridge 9</t>
  </si>
  <si>
    <t>Irwin J. Lambka</t>
  </si>
  <si>
    <t>J. P. Shawver</t>
  </si>
  <si>
    <t>James "Jimmy" Crouch (Formerly Ponder)</t>
  </si>
  <si>
    <t>James Schweitzer Family Park</t>
  </si>
  <si>
    <t>Jamestown</t>
  </si>
  <si>
    <t>Jan Sumrall Memorial Trailhead  with Playground</t>
  </si>
  <si>
    <t>Joey Barraza and Vino Memorial Park</t>
  </si>
  <si>
    <t>John Lyons</t>
  </si>
  <si>
    <t>John R. Karr Park</t>
  </si>
  <si>
    <t>Johnson Basin</t>
  </si>
  <si>
    <t>Jorge Almada</t>
  </si>
  <si>
    <t>Jorge Montalvo</t>
  </si>
  <si>
    <t>KING RIVER</t>
  </si>
  <si>
    <t>Kip Hall Park</t>
  </si>
  <si>
    <t>La Puesta Del Sol</t>
  </si>
  <si>
    <t>Lancaster</t>
  </si>
  <si>
    <t>Lazy Cow Trailhead</t>
  </si>
  <si>
    <t>Lincoln Park</t>
  </si>
  <si>
    <t>Linda Daw Hudson(Franklin Hills}</t>
  </si>
  <si>
    <t>Lionel Forti</t>
  </si>
  <si>
    <t>Lions Plazita</t>
  </si>
  <si>
    <t>Little River</t>
  </si>
  <si>
    <t>Liz Morayma Gonzalez</t>
  </si>
  <si>
    <t>Logan</t>
  </si>
  <si>
    <t>Loma Chica Park</t>
  </si>
  <si>
    <t>Loma Linda</t>
  </si>
  <si>
    <t>Lomaland</t>
  </si>
  <si>
    <t>Lomas Del Sol #4</t>
  </si>
  <si>
    <t>Lost Dog Trail</t>
  </si>
  <si>
    <t>Louisiana Dam</t>
  </si>
  <si>
    <t>Lt. Col. Robert "Bob" Chisolm Park</t>
  </si>
  <si>
    <t>Lush Garden Park (formerly Tierra Benji Park)</t>
  </si>
  <si>
    <t>MacArthur</t>
  </si>
  <si>
    <t>Madeline</t>
  </si>
  <si>
    <t>Magoffin Park</t>
  </si>
  <si>
    <t>Marian Manor</t>
  </si>
  <si>
    <t>Marina Rios Park</t>
  </si>
  <si>
    <t>Mario Navarro Park (Formerly Pollard Park Pond)</t>
  </si>
  <si>
    <t>Marty Robbins</t>
  </si>
  <si>
    <t>Marv Webb</t>
  </si>
  <si>
    <t>Mary Frances Keisling Park</t>
  </si>
  <si>
    <t>McCarthy</t>
  </si>
  <si>
    <t>McKelligon Canyon</t>
  </si>
  <si>
    <t xml:space="preserve">Memorial </t>
  </si>
  <si>
    <t>Memorial Alta Vista Ball Field</t>
  </si>
  <si>
    <t>Memorial Park (B.B.) &amp; Rose Garden</t>
  </si>
  <si>
    <t>Mesa Drain LT</t>
  </si>
  <si>
    <t>Mesa Terrace Park</t>
  </si>
  <si>
    <t>Mesa Vista Park</t>
  </si>
  <si>
    <t>Mesquite Bush Park</t>
  </si>
  <si>
    <t>Mesquite Hill Hike and Bike Trail</t>
  </si>
  <si>
    <t>Mesquite Hills Park</t>
  </si>
  <si>
    <t>Mesquite Hills Pedestrian ROW Trail (Mesquite Hills #1 subdv.)</t>
  </si>
  <si>
    <t>Mesquite Trail 1 LT</t>
  </si>
  <si>
    <t>Mesquite Trail 2 LT</t>
  </si>
  <si>
    <t>Mesquite Trail 3 LT</t>
  </si>
  <si>
    <t>Milagro</t>
  </si>
  <si>
    <t>Miners Park</t>
  </si>
  <si>
    <t>Mission Hills</t>
  </si>
  <si>
    <t>Modesto Gomez</t>
  </si>
  <si>
    <t>Montoya Heiqhts</t>
  </si>
  <si>
    <t>Montwood Heights</t>
  </si>
  <si>
    <t>Mountain View</t>
  </si>
  <si>
    <t>Mundy</t>
  </si>
  <si>
    <t>Murchison Rogers Park</t>
  </si>
  <si>
    <t>Nations Tobin</t>
  </si>
  <si>
    <t>Newman</t>
  </si>
  <si>
    <t>Nolan Richardson, including Phase II</t>
  </si>
  <si>
    <t>Normandy</t>
  </si>
  <si>
    <t>North Desert Park (Hidden Village Subdivision)</t>
  </si>
  <si>
    <t>North Skies Park</t>
  </si>
  <si>
    <t>Officer Adrian Arellano Park</t>
  </si>
  <si>
    <t>Officer David Ortiz Park</t>
  </si>
  <si>
    <t>Ojo De Agua</t>
  </si>
  <si>
    <t>Pacific</t>
  </si>
  <si>
    <t xml:space="preserve">Palisades Linear- Trail </t>
  </si>
  <si>
    <t>Palm Grove</t>
  </si>
  <si>
    <t>Palo Verde</t>
  </si>
  <si>
    <t>Park Hills</t>
  </si>
  <si>
    <t>Paseo De Los Heroes</t>
  </si>
  <si>
    <t>Paseo Del Sol</t>
  </si>
  <si>
    <t>Pavo Real</t>
  </si>
  <si>
    <t>Pebble Hills</t>
  </si>
  <si>
    <t>Pecan Grove 2</t>
  </si>
  <si>
    <t>Pennsylvania Circle</t>
  </si>
  <si>
    <t xml:space="preserve">Percy Gurrola </t>
  </si>
  <si>
    <t>Pico Norte</t>
  </si>
  <si>
    <t>Piedra Valconica (also known as Volcano Fire Park)</t>
  </si>
  <si>
    <t>Pioneer Plaza</t>
  </si>
  <si>
    <t>Playa Drain Jog Rec Path</t>
  </si>
  <si>
    <t>Playa Drain Jog-Rec Path</t>
  </si>
  <si>
    <t xml:space="preserve">Playa Drain Trail  </t>
  </si>
  <si>
    <t xml:space="preserve">Playa Drain Trail Segment 2 </t>
  </si>
  <si>
    <t>Polo Norte Park (New)</t>
  </si>
  <si>
    <t>Portland</t>
  </si>
  <si>
    <t>Priceless Linear Park</t>
  </si>
  <si>
    <t>Rainbow Vista Park</t>
  </si>
  <si>
    <t>Ralph T. Cloud (Formerly: Yucca + Crime Victim's Memorial)</t>
  </si>
  <si>
    <t>Ranchos Del Sol</t>
  </si>
  <si>
    <t>Redstone Villaqe</t>
  </si>
  <si>
    <t>Reese McCord</t>
  </si>
  <si>
    <t>Raynolds Median</t>
  </si>
  <si>
    <t>Rim Rd.</t>
  </si>
  <si>
    <t>Rio Del Norte Park</t>
  </si>
  <si>
    <t>Rio Grande River Trail</t>
  </si>
  <si>
    <t>Rio Rimac Park (New)</t>
  </si>
  <si>
    <t>Rio Valley Central Park</t>
  </si>
  <si>
    <t>Rio Valley Central Trail Park</t>
  </si>
  <si>
    <t>Rio Valley North Exercise Trail (Rio Valley Rep. A. Subd.)</t>
  </si>
  <si>
    <t>Rio Valley North Trail</t>
  </si>
  <si>
    <t>Rio Valley South Trail</t>
  </si>
  <si>
    <t>River Bend Trail</t>
  </si>
  <si>
    <t xml:space="preserve">River Park West 1 </t>
  </si>
  <si>
    <t>Riverside</t>
  </si>
  <si>
    <t>Roundhouse Trailhead</t>
  </si>
  <si>
    <t>Saipan Ledo</t>
  </si>
  <si>
    <t>Sal Beroterran</t>
  </si>
  <si>
    <t>Salvador Rivas</t>
  </si>
  <si>
    <t>San Jacinto</t>
  </si>
  <si>
    <t>San Juan Placita</t>
  </si>
  <si>
    <t>Sandstone Ranch</t>
  </si>
  <si>
    <t>Sandstone Ranch Estates</t>
  </si>
  <si>
    <t>Scenic Dr.</t>
  </si>
  <si>
    <t>Serenity Garden</t>
  </si>
  <si>
    <t xml:space="preserve">Sereno Park </t>
  </si>
  <si>
    <t>Sereno Trail</t>
  </si>
  <si>
    <t xml:space="preserve">Seville </t>
  </si>
  <si>
    <t>Sgt. Jesus Roberto Vasquez USMC</t>
  </si>
  <si>
    <t>Skyline</t>
  </si>
  <si>
    <t>Snow Heights</t>
  </si>
  <si>
    <t>South Dakota</t>
  </si>
  <si>
    <t>South El Paso Senior Center</t>
  </si>
  <si>
    <t>Spanish Castle Park</t>
  </si>
  <si>
    <t>SPC Adrian Garcia</t>
  </si>
  <si>
    <t>Stanton Heights</t>
  </si>
  <si>
    <t>Starduster Park</t>
  </si>
  <si>
    <t>Step Towards a River (STAR) Park (former Rio Grande North)</t>
  </si>
  <si>
    <t>Stiles</t>
  </si>
  <si>
    <t>Stone Rock Park</t>
  </si>
  <si>
    <t>Student Memorial</t>
  </si>
  <si>
    <t>Sue Young</t>
  </si>
  <si>
    <t>Suenos Encantados</t>
  </si>
  <si>
    <t>Sueños Park (Tres Sueños Unit 22 Subdivision)</t>
  </si>
  <si>
    <t>Suffolk</t>
  </si>
  <si>
    <t>Summerlin</t>
  </si>
  <si>
    <t>Summit Fillmore</t>
  </si>
  <si>
    <t>Sunny Brook Park</t>
  </si>
  <si>
    <t>Sunrise</t>
  </si>
  <si>
    <t>Sunset Terrace LT</t>
  </si>
  <si>
    <t>Sunset View</t>
  </si>
  <si>
    <t>Sweet Dream Park ( Tres Suenos # 11)</t>
  </si>
  <si>
    <t>The Beast Urban Park -Eastside Regional</t>
  </si>
  <si>
    <t>The Overlook at Franklin Hills Park</t>
  </si>
  <si>
    <t>Thomas Manor</t>
  </si>
  <si>
    <t>Thorn</t>
  </si>
  <si>
    <t>Thousand Steps Trailhead (Thunderbird Trail and Playground)</t>
  </si>
  <si>
    <t>Tierra Buena Park</t>
  </si>
  <si>
    <t>Tierra Del Este 90 (New)</t>
  </si>
  <si>
    <t>Tierra Del Este Linear A (Holly Springs Linear Park)</t>
  </si>
  <si>
    <t>Tierra Del Norte Park (New)</t>
  </si>
  <si>
    <t>Tierra Del Sol Park</t>
  </si>
  <si>
    <t>Tierra Springs Park</t>
  </si>
  <si>
    <t>Tierra Vista Park</t>
  </si>
  <si>
    <t>Tim Foster Park</t>
  </si>
  <si>
    <t>Todd Ware</t>
  </si>
  <si>
    <t>Tom Lea Lower</t>
  </si>
  <si>
    <t>Tom Lea Upper</t>
  </si>
  <si>
    <t>Travis White</t>
  </si>
  <si>
    <t>Tres Palmas Park #1 (Northern Lights South)</t>
  </si>
  <si>
    <t>Tres Palmas Park #2 (Northern Lights North)</t>
  </si>
  <si>
    <t>Tres Suenos Park</t>
  </si>
  <si>
    <t>Trotter Memorial Park (Formerly Fortaleza Park)</t>
  </si>
  <si>
    <t>Tula lrrobali</t>
  </si>
  <si>
    <t>Tyrone</t>
  </si>
  <si>
    <t>Union Plaza</t>
  </si>
  <si>
    <t>Valle Bajo Community Center</t>
  </si>
  <si>
    <t>Ventanas Cove</t>
  </si>
  <si>
    <t>Ventanas Destiny</t>
  </si>
  <si>
    <t>Ventanas Spring</t>
  </si>
  <si>
    <t>Ventanas Willow Park</t>
  </si>
  <si>
    <t>Veteran's</t>
  </si>
  <si>
    <t>Village at Westside Crossings /Valle De La Paz Park  (New)</t>
  </si>
  <si>
    <t>Vista Del Valle</t>
  </si>
  <si>
    <t>Walter Clarke</t>
  </si>
  <si>
    <t>Washington</t>
  </si>
  <si>
    <t>Wellington Chew</t>
  </si>
  <si>
    <t>West Green</t>
  </si>
  <si>
    <t>West Texas Estates</t>
  </si>
  <si>
    <t>Westside Community Park</t>
  </si>
  <si>
    <t>Westside Sports Complex</t>
  </si>
  <si>
    <t>Westside SPSPL/Locomotive Side</t>
  </si>
  <si>
    <t>Whispering Rock Park</t>
  </si>
  <si>
    <t xml:space="preserve">White Mesquite </t>
  </si>
  <si>
    <t>White Spur</t>
  </si>
  <si>
    <t>Wilderness Museum</t>
  </si>
  <si>
    <t>Willow River Linear Park/Artcraft Estate Linear Park/King River Park</t>
  </si>
  <si>
    <t xml:space="preserve">Winners Park </t>
  </si>
  <si>
    <t>WWII Veterans of Company E</t>
  </si>
  <si>
    <t>Ylairam Ruby Morgan Park</t>
  </si>
  <si>
    <t>Ysleta</t>
  </si>
  <si>
    <t>Ysleta Pedestrian</t>
  </si>
  <si>
    <t xml:space="preserve">Barron </t>
  </si>
  <si>
    <t xml:space="preserve">Group B - Seasonal </t>
  </si>
  <si>
    <t xml:space="preserve">Group A - All Year </t>
  </si>
  <si>
    <t>Braden Aboud (Spray Park)</t>
  </si>
  <si>
    <t>**Camp Cohen Water Park</t>
  </si>
  <si>
    <t>Chamizal Community (Spray park)</t>
  </si>
  <si>
    <t>Grandview (Spray park)</t>
  </si>
  <si>
    <t>Hidden Valley (Spray Park)</t>
  </si>
  <si>
    <t>**Lost Kingdom Water Park</t>
  </si>
  <si>
    <t xml:space="preserve">Marty Robbins (Spray Park) </t>
  </si>
  <si>
    <t xml:space="preserve">Pavo Real (Spray Park) </t>
  </si>
  <si>
    <t>Roger Brown Field</t>
  </si>
  <si>
    <t xml:space="preserve">Salvador Rivas (Spray Park) </t>
  </si>
  <si>
    <t>San Jacinto (Spray Park)</t>
  </si>
  <si>
    <t>Sue Young (Spray Park)</t>
  </si>
  <si>
    <t>Westside Community (Spray Parks)</t>
  </si>
  <si>
    <t xml:space="preserve">Group C - Holiday  </t>
  </si>
  <si>
    <r>
      <rPr>
        <sz val="10"/>
        <color theme="1"/>
        <rFont val="Times New Roman"/>
        <family val="1"/>
      </rPr>
      <t xml:space="preserve"> </t>
    </r>
    <r>
      <rPr>
        <sz val="10"/>
        <color theme="1"/>
        <rFont val="Arial"/>
        <family val="2"/>
      </rPr>
      <t>All bids are subject to the terms and conditions of this solicitation.  Material exceptions or failure to meet the City's minimum specifications, shall deem the bid non-responsive to the solicitation.</t>
    </r>
  </si>
  <si>
    <r>
      <t xml:space="preserve">The City of El Paso is soliciting bids for Park Trash Pickup, primarily for the </t>
    </r>
    <r>
      <rPr>
        <u/>
        <sz val="10"/>
        <color theme="1"/>
        <rFont val="Arial"/>
        <family val="2"/>
      </rPr>
      <t>Parks &amp; Recreation Department.</t>
    </r>
    <r>
      <rPr>
        <sz val="10"/>
        <color theme="1"/>
        <rFont val="Arial"/>
        <family val="2"/>
      </rPr>
      <t xml:space="preserve">  The City shall order all of its supplies and/or services from one or more successful bidders (contractors) from time to time as needed.  Only personnel from </t>
    </r>
    <r>
      <rPr>
        <u/>
        <sz val="10"/>
        <color theme="1"/>
        <rFont val="Arial"/>
        <family val="2"/>
      </rPr>
      <t>Parks &amp; Recreation Department</t>
    </r>
    <r>
      <rPr>
        <sz val="10"/>
        <color theme="1"/>
        <rFont val="Arial"/>
        <family val="2"/>
      </rPr>
      <t xml:space="preserve"> are authorized to directly place orders against this Contract.  Personnel from other City departments may only utilize this contract with express written authorization from </t>
    </r>
    <r>
      <rPr>
        <u/>
        <sz val="10"/>
        <color theme="1"/>
        <rFont val="Arial"/>
        <family val="2"/>
      </rPr>
      <t>Parks &amp; Recreation Department</t>
    </r>
    <r>
      <rPr>
        <sz val="10"/>
        <color theme="1"/>
        <rFont val="Arial"/>
        <family val="2"/>
      </rPr>
      <t xml:space="preserve"> and only if the additional usage is within reasonableness given the total awarded amount of the Contract.</t>
    </r>
  </si>
  <si>
    <r>
      <t>Frank T. "Francis" Houri</t>
    </r>
    <r>
      <rPr>
        <sz val="10"/>
        <color rgb="FF808285"/>
        <rFont val="Arial"/>
        <family val="2"/>
      </rPr>
      <t>g</t>
    </r>
    <r>
      <rPr>
        <sz val="10"/>
        <color rgb="FF505052"/>
        <rFont val="Arial"/>
        <family val="2"/>
      </rPr>
      <t>an</t>
    </r>
  </si>
  <si>
    <r>
      <t>Paul Harve</t>
    </r>
    <r>
      <rPr>
        <sz val="10"/>
        <color rgb="FF828387"/>
        <rFont val="Arial"/>
        <family val="2"/>
      </rPr>
      <t>y</t>
    </r>
  </si>
  <si>
    <r>
      <t xml:space="preserve">Pecan Grove </t>
    </r>
    <r>
      <rPr>
        <sz val="10"/>
        <color rgb="FF505052"/>
        <rFont val="Arial"/>
        <family val="2"/>
      </rPr>
      <t>1</t>
    </r>
  </si>
  <si>
    <r>
      <t>Pueblo Vie</t>
    </r>
    <r>
      <rPr>
        <sz val="10"/>
        <color rgb="FF727275"/>
        <rFont val="Arial"/>
        <family val="2"/>
      </rPr>
      <t>j</t>
    </r>
    <r>
      <rPr>
        <sz val="10"/>
        <color rgb="FF505052"/>
        <rFont val="Arial"/>
        <family val="2"/>
      </rPr>
      <t>o</t>
    </r>
  </si>
  <si>
    <t xml:space="preserve">Yearly Total
</t>
  </si>
  <si>
    <t xml:space="preserve">3-Year Total 
</t>
  </si>
  <si>
    <t>Grand Total Part A, Part B, Part C, Part D</t>
  </si>
  <si>
    <t>Two [2] additional years at the same unit price(s), if the option is exercised prior to the expiration of the original term of the Contract:</t>
  </si>
  <si>
    <t xml:space="preserve">Bidders Name </t>
  </si>
  <si>
    <t>NOTE: **Clean trash and debris outside of the Water Park, not inside.</t>
  </si>
  <si>
    <t>Bidders Name</t>
  </si>
  <si>
    <t xml:space="preserve"> </t>
  </si>
  <si>
    <t>Group A Total</t>
  </si>
  <si>
    <t>Group B Total</t>
  </si>
  <si>
    <t>Group C Total</t>
  </si>
  <si>
    <t>(A)</t>
  </si>
  <si>
    <t>Estimated Holidays</t>
  </si>
  <si>
    <t xml:space="preserve">The City of El Paso has allocated an estimated annual budget for unscheduled events </t>
  </si>
  <si>
    <t>Yearly</t>
  </si>
  <si>
    <t>3-Year Total</t>
  </si>
  <si>
    <t xml:space="preserve">Unit of Measure </t>
  </si>
  <si>
    <t>Group D - Unscheduled Events</t>
  </si>
  <si>
    <t xml:space="preserve">Weekly </t>
  </si>
  <si>
    <t>Estimated Weeks</t>
  </si>
  <si>
    <t>Weekly</t>
  </si>
  <si>
    <t>Yearly Total
D=(AXB)</t>
  </si>
  <si>
    <t xml:space="preserve">(B) </t>
  </si>
  <si>
    <t>(C)</t>
  </si>
  <si>
    <t>3-Year Total 
D=CX3</t>
  </si>
  <si>
    <t>Yearly Total
C=(AXB)</t>
  </si>
  <si>
    <t>Park</t>
  </si>
  <si>
    <t xml:space="preserve">Unscheduled Events </t>
  </si>
  <si>
    <t>Per Visit</t>
  </si>
  <si>
    <t>NOTE: Please see Attachment A for locations, trash can quantities and frequency per week</t>
  </si>
  <si>
    <t>Crestmont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</si>
</sst>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2" x14ac:knownFonts="1">
    <font>
      <sz val="11"/>
      <color theme="1"/>
      <name val="Calibri"/>
      <family val="2"/>
      <scheme val="minor"/>
    </font>
    <font>
      <sz val="11"/>
      <color theme="1"/>
      <name val="Calibri"/>
      <family val="2"/>
      <scheme val="minor"/>
    </font>
    <font>
      <b/>
      <sz val="16"/>
      <color theme="1"/>
      <name val="Arial"/>
      <family val="2"/>
    </font>
    <font>
      <sz val="11"/>
      <color theme="1"/>
      <name val="Arial"/>
      <family val="2"/>
    </font>
    <font>
      <b/>
      <sz val="10"/>
      <color theme="1"/>
      <name val="Arial"/>
      <family val="2"/>
    </font>
    <font>
      <sz val="10"/>
      <color theme="1"/>
      <name val="Arial"/>
      <family val="2"/>
    </font>
    <font>
      <sz val="11"/>
      <color theme="1"/>
      <name val="Arial"/>
      <family val="1"/>
    </font>
    <font>
      <sz val="11"/>
      <color rgb="FF006100"/>
      <name val="Calibri"/>
      <family val="2"/>
      <scheme val="minor"/>
    </font>
    <font>
      <sz val="11"/>
      <color rgb="FF9C5700"/>
      <name val="Calibri"/>
      <family val="2"/>
      <scheme val="minor"/>
    </font>
    <font>
      <b/>
      <u/>
      <sz val="10"/>
      <color theme="1"/>
      <name val="Arial"/>
      <family val="2"/>
    </font>
    <font>
      <sz val="10"/>
      <color theme="1"/>
      <name val="Arial"/>
      <family val="1"/>
    </font>
    <font>
      <sz val="10"/>
      <color theme="1"/>
      <name val="Times New Roman"/>
      <family val="1"/>
    </font>
    <font>
      <i/>
      <sz val="10"/>
      <color theme="1"/>
      <name val="Arial"/>
      <family val="2"/>
    </font>
    <font>
      <u/>
      <sz val="10"/>
      <color theme="1"/>
      <name val="Arial"/>
      <family val="2"/>
    </font>
    <font>
      <sz val="10"/>
      <name val="Arial"/>
      <family val="2"/>
    </font>
    <font>
      <sz val="10"/>
      <color rgb="FF000000"/>
      <name val="Arial"/>
      <family val="2"/>
    </font>
    <font>
      <sz val="10"/>
      <color rgb="FF808285"/>
      <name val="Arial"/>
      <family val="2"/>
    </font>
    <font>
      <sz val="10"/>
      <color rgb="FF505052"/>
      <name val="Arial"/>
      <family val="2"/>
    </font>
    <font>
      <sz val="10"/>
      <color rgb="FF828387"/>
      <name val="Arial"/>
      <family val="2"/>
    </font>
    <font>
      <sz val="10"/>
      <color rgb="FF727275"/>
      <name val="Arial"/>
      <family val="2"/>
    </font>
    <font>
      <sz val="10"/>
      <color theme="1"/>
      <name val="Calibri"/>
      <family val="2"/>
      <scheme val="minor"/>
    </font>
    <font>
      <sz val="10"/>
      <color rgb="FFFF0000"/>
      <name val="Arial"/>
      <family val="2"/>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s>
  <cellStyleXfs count="4">
    <xf numFmtId="0" fontId="0" fillId="0" borderId="0"/>
    <xf numFmtId="44" fontId="1" fillId="0" borderId="0" applyFont="0" applyFill="0" applyBorder="0" applyAlignment="0" applyProtection="0"/>
    <xf numFmtId="0" fontId="7" fillId="2" borderId="0" applyNumberFormat="0" applyBorder="0" applyAlignment="0" applyProtection="0"/>
    <xf numFmtId="0" fontId="8" fillId="3" borderId="0" applyNumberFormat="0" applyBorder="0" applyAlignment="0" applyProtection="0"/>
  </cellStyleXfs>
  <cellXfs count="118">
    <xf numFmtId="0" fontId="0" fillId="0" borderId="0" xfId="0"/>
    <xf numFmtId="0" fontId="3" fillId="0" borderId="0" xfId="0" applyFont="1"/>
    <xf numFmtId="44" fontId="5" fillId="0" borderId="1" xfId="1" applyFont="1" applyBorder="1" applyAlignment="1" applyProtection="1">
      <alignment vertical="center"/>
    </xf>
    <xf numFmtId="44" fontId="5" fillId="0" borderId="0" xfId="1" applyFont="1" applyBorder="1" applyAlignment="1" applyProtection="1">
      <alignment vertical="center"/>
    </xf>
    <xf numFmtId="44" fontId="5" fillId="4" borderId="8" xfId="1" applyFont="1" applyFill="1" applyBorder="1" applyAlignment="1" applyProtection="1">
      <alignment horizontal="center" vertical="center"/>
      <protection locked="0"/>
    </xf>
    <xf numFmtId="44" fontId="5" fillId="4" borderId="1" xfId="1" applyFont="1" applyFill="1" applyBorder="1" applyAlignment="1" applyProtection="1">
      <alignment horizontal="center" vertical="center"/>
      <protection locked="0"/>
    </xf>
    <xf numFmtId="0" fontId="3" fillId="0" borderId="0" xfId="0" applyFont="1" applyProtection="1"/>
    <xf numFmtId="0" fontId="5" fillId="0" borderId="0" xfId="0" applyFont="1" applyProtection="1"/>
    <xf numFmtId="0" fontId="4" fillId="0" borderId="0" xfId="0" applyFont="1" applyProtection="1"/>
    <xf numFmtId="0" fontId="9" fillId="0" borderId="0" xfId="0" applyFont="1" applyProtection="1"/>
    <xf numFmtId="0" fontId="5" fillId="0" borderId="0" xfId="0" applyFont="1" applyAlignment="1" applyProtection="1">
      <alignment vertical="top" wrapText="1"/>
    </xf>
    <xf numFmtId="0" fontId="4" fillId="0" borderId="5" xfId="0" applyFont="1" applyBorder="1" applyAlignment="1" applyProtection="1">
      <alignment horizontal="center" vertical="center" wrapText="1"/>
    </xf>
    <xf numFmtId="0" fontId="4" fillId="0" borderId="3" xfId="0" applyFont="1" applyBorder="1" applyAlignment="1" applyProtection="1">
      <alignment horizontal="center" vertical="center" wrapText="1"/>
    </xf>
    <xf numFmtId="0" fontId="4" fillId="0" borderId="6" xfId="0" applyFont="1" applyBorder="1" applyAlignment="1" applyProtection="1">
      <alignment horizontal="center" vertical="center" wrapText="1"/>
    </xf>
    <xf numFmtId="0" fontId="4" fillId="0" borderId="4" xfId="0" applyFont="1" applyBorder="1" applyAlignment="1" applyProtection="1">
      <alignment horizontal="center" vertical="center" wrapText="1"/>
    </xf>
    <xf numFmtId="0" fontId="5" fillId="0" borderId="1" xfId="0" applyFont="1" applyBorder="1" applyAlignment="1" applyProtection="1">
      <alignment horizontal="center" vertical="center"/>
    </xf>
    <xf numFmtId="44" fontId="5" fillId="0" borderId="1" xfId="1" applyFont="1" applyBorder="1" applyAlignment="1" applyProtection="1">
      <alignment horizontal="center" vertical="center"/>
    </xf>
    <xf numFmtId="0" fontId="5" fillId="0" borderId="12" xfId="0" applyFont="1" applyBorder="1" applyAlignment="1" applyProtection="1">
      <alignment horizontal="left" vertical="center" wrapText="1" readingOrder="1"/>
    </xf>
    <xf numFmtId="0" fontId="5" fillId="0" borderId="12" xfId="0" applyFont="1" applyBorder="1" applyAlignment="1" applyProtection="1">
      <alignment vertical="center" wrapText="1"/>
    </xf>
    <xf numFmtId="0" fontId="14" fillId="0" borderId="12" xfId="3" applyFont="1" applyFill="1" applyBorder="1" applyAlignment="1" applyProtection="1">
      <alignment horizontal="left" vertical="center" wrapText="1"/>
    </xf>
    <xf numFmtId="0" fontId="14" fillId="0" borderId="12" xfId="2" applyFont="1" applyFill="1" applyBorder="1" applyAlignment="1" applyProtection="1">
      <alignment horizontal="left" vertical="center" wrapText="1"/>
    </xf>
    <xf numFmtId="0" fontId="14" fillId="0" borderId="12" xfId="0" applyFont="1" applyBorder="1" applyAlignment="1" applyProtection="1">
      <alignment vertical="center" wrapText="1"/>
    </xf>
    <xf numFmtId="0" fontId="14" fillId="0" borderId="1" xfId="0" applyFont="1" applyBorder="1" applyAlignment="1" applyProtection="1">
      <alignment vertical="center" wrapText="1"/>
    </xf>
    <xf numFmtId="0" fontId="5" fillId="0" borderId="14" xfId="0" applyFont="1" applyBorder="1" applyAlignment="1" applyProtection="1">
      <alignment horizontal="left" vertical="center" wrapText="1" readingOrder="1"/>
    </xf>
    <xf numFmtId="0" fontId="15" fillId="0" borderId="12" xfId="0" applyFont="1" applyBorder="1" applyAlignment="1" applyProtection="1">
      <alignment horizontal="left" vertical="center" wrapText="1" readingOrder="1"/>
    </xf>
    <xf numFmtId="0" fontId="14" fillId="0" borderId="12" xfId="2" applyFont="1" applyFill="1" applyBorder="1" applyAlignment="1" applyProtection="1">
      <alignment vertical="center" wrapText="1"/>
    </xf>
    <xf numFmtId="0" fontId="15" fillId="0" borderId="12" xfId="0" applyFont="1" applyBorder="1" applyAlignment="1" applyProtection="1">
      <alignment vertical="center" wrapText="1"/>
    </xf>
    <xf numFmtId="0" fontId="5" fillId="0" borderId="7" xfId="0" applyFont="1" applyBorder="1" applyAlignment="1" applyProtection="1">
      <alignment horizontal="center" vertical="center"/>
    </xf>
    <xf numFmtId="0" fontId="5" fillId="0" borderId="13" xfId="0" applyFont="1" applyBorder="1" applyAlignment="1" applyProtection="1">
      <alignment horizontal="left" vertical="center" wrapText="1" readingOrder="1"/>
    </xf>
    <xf numFmtId="0" fontId="20" fillId="0" borderId="1" xfId="0" applyFont="1" applyBorder="1" applyAlignment="1" applyProtection="1">
      <alignment horizontal="center" vertical="center"/>
    </xf>
    <xf numFmtId="0" fontId="5" fillId="0" borderId="0" xfId="0" applyFont="1" applyBorder="1" applyAlignment="1" applyProtection="1">
      <alignment horizontal="left" vertical="top" readingOrder="1"/>
    </xf>
    <xf numFmtId="0" fontId="3" fillId="0" borderId="0" xfId="0" applyFont="1" applyBorder="1" applyAlignment="1" applyProtection="1">
      <alignment horizontal="left" vertical="top" readingOrder="1"/>
    </xf>
    <xf numFmtId="0" fontId="6" fillId="0" borderId="0" xfId="0" applyFont="1" applyAlignment="1" applyProtection="1">
      <alignment horizontal="center" vertical="center" wrapText="1"/>
    </xf>
    <xf numFmtId="0" fontId="4" fillId="0" borderId="0" xfId="0" applyFont="1" applyFill="1" applyBorder="1" applyAlignment="1" applyProtection="1">
      <alignment horizontal="center" vertical="center" wrapText="1"/>
    </xf>
    <xf numFmtId="0" fontId="4" fillId="0" borderId="3" xfId="0" applyFont="1" applyBorder="1" applyAlignment="1" applyProtection="1">
      <alignment horizontal="center" vertical="top" wrapText="1"/>
    </xf>
    <xf numFmtId="0" fontId="5" fillId="0" borderId="0" xfId="0" applyFont="1" applyAlignment="1" applyProtection="1">
      <alignment horizontal="center"/>
    </xf>
    <xf numFmtId="0" fontId="4" fillId="0" borderId="0" xfId="0" applyFont="1" applyBorder="1" applyAlignment="1" applyProtection="1">
      <alignment horizontal="center" vertical="center"/>
    </xf>
    <xf numFmtId="0" fontId="5" fillId="0" borderId="0" xfId="0" applyFont="1" applyAlignment="1" applyProtection="1">
      <alignment horizontal="justify" vertical="center"/>
    </xf>
    <xf numFmtId="0" fontId="12" fillId="0" borderId="0" xfId="0" applyFont="1" applyAlignment="1" applyProtection="1">
      <alignment horizontal="left" vertical="center"/>
    </xf>
    <xf numFmtId="0" fontId="5" fillId="0" borderId="0" xfId="0" applyFont="1" applyAlignment="1" applyProtection="1">
      <alignment horizontal="justify" vertical="center" wrapText="1"/>
    </xf>
    <xf numFmtId="0" fontId="5" fillId="0" borderId="0" xfId="0" applyFont="1" applyAlignment="1" applyProtection="1">
      <alignment horizontal="left" vertical="center"/>
    </xf>
    <xf numFmtId="0" fontId="4" fillId="0" borderId="0" xfId="0" applyFont="1" applyAlignment="1" applyProtection="1">
      <alignment vertical="center" wrapText="1"/>
    </xf>
    <xf numFmtId="0" fontId="4" fillId="0" borderId="0" xfId="0" applyFont="1" applyAlignment="1" applyProtection="1">
      <alignment vertical="center"/>
    </xf>
    <xf numFmtId="0" fontId="5" fillId="0" borderId="0" xfId="0" applyFont="1" applyFill="1" applyBorder="1" applyAlignment="1" applyProtection="1">
      <alignment horizontal="center" vertical="center"/>
    </xf>
    <xf numFmtId="0" fontId="5" fillId="0" borderId="15" xfId="0" applyFont="1" applyBorder="1" applyAlignment="1" applyProtection="1">
      <alignment horizontal="left" vertical="center" wrapText="1" readingOrder="1"/>
    </xf>
    <xf numFmtId="0" fontId="5" fillId="0" borderId="16" xfId="0" applyFont="1" applyBorder="1" applyAlignment="1" applyProtection="1">
      <alignment horizontal="left" vertical="center" wrapText="1" readingOrder="1"/>
    </xf>
    <xf numFmtId="0" fontId="5" fillId="0" borderId="16" xfId="0" applyFont="1" applyBorder="1" applyAlignment="1" applyProtection="1">
      <alignment vertical="center" wrapText="1"/>
    </xf>
    <xf numFmtId="0" fontId="14" fillId="0" borderId="16" xfId="3" applyFont="1" applyFill="1" applyBorder="1" applyAlignment="1" applyProtection="1">
      <alignment horizontal="left" vertical="center" wrapText="1"/>
    </xf>
    <xf numFmtId="0" fontId="14" fillId="0" borderId="16" xfId="2" applyFont="1" applyFill="1" applyBorder="1" applyAlignment="1" applyProtection="1">
      <alignment horizontal="left" vertical="center" wrapText="1"/>
    </xf>
    <xf numFmtId="0" fontId="14" fillId="0" borderId="16" xfId="0" applyFont="1" applyBorder="1" applyAlignment="1" applyProtection="1">
      <alignment vertical="center" wrapText="1"/>
    </xf>
    <xf numFmtId="0" fontId="5" fillId="0" borderId="1" xfId="0" applyFont="1" applyBorder="1" applyAlignment="1" applyProtection="1">
      <alignment horizontal="left" vertical="center" wrapText="1" readingOrder="1"/>
    </xf>
    <xf numFmtId="0" fontId="5" fillId="0" borderId="12" xfId="0" applyFont="1" applyBorder="1" applyAlignment="1" applyProtection="1">
      <alignment horizontal="left" vertical="center" readingOrder="1"/>
    </xf>
    <xf numFmtId="0" fontId="14" fillId="0" borderId="12" xfId="0" applyFont="1" applyBorder="1" applyAlignment="1" applyProtection="1">
      <alignment vertical="center"/>
    </xf>
    <xf numFmtId="0" fontId="5" fillId="0" borderId="1" xfId="0" applyFont="1" applyBorder="1" applyAlignment="1" applyProtection="1">
      <alignment horizontal="left" vertical="center" readingOrder="1"/>
    </xf>
    <xf numFmtId="0" fontId="5" fillId="0" borderId="0" xfId="0" applyFont="1" applyBorder="1" applyAlignment="1" applyProtection="1">
      <alignment horizontal="left" vertical="center" readingOrder="1"/>
    </xf>
    <xf numFmtId="0" fontId="9" fillId="0" borderId="0" xfId="0" applyFont="1" applyBorder="1" applyAlignment="1" applyProtection="1">
      <alignment horizontal="left" vertical="center"/>
    </xf>
    <xf numFmtId="0" fontId="5" fillId="0" borderId="0" xfId="0" applyFont="1" applyBorder="1" applyAlignment="1" applyProtection="1">
      <alignment horizontal="left" vertical="center" wrapText="1" readingOrder="1"/>
    </xf>
    <xf numFmtId="0" fontId="5" fillId="0" borderId="10" xfId="0" applyFont="1" applyBorder="1" applyAlignment="1" applyProtection="1">
      <alignment horizontal="center" vertical="center"/>
    </xf>
    <xf numFmtId="44" fontId="5" fillId="0" borderId="10" xfId="1" applyFont="1" applyBorder="1" applyAlignment="1" applyProtection="1">
      <alignment horizontal="center" vertical="center"/>
    </xf>
    <xf numFmtId="44" fontId="5" fillId="0" borderId="8" xfId="1" applyFont="1" applyBorder="1" applyAlignment="1" applyProtection="1">
      <alignment horizontal="center" vertical="center"/>
    </xf>
    <xf numFmtId="0" fontId="9" fillId="0" borderId="0" xfId="0" applyFont="1" applyAlignment="1" applyProtection="1"/>
    <xf numFmtId="0" fontId="9" fillId="0" borderId="0" xfId="0" applyFont="1" applyBorder="1" applyAlignment="1" applyProtection="1">
      <alignment vertical="center"/>
    </xf>
    <xf numFmtId="0" fontId="14" fillId="0" borderId="0" xfId="0" applyFont="1" applyBorder="1" applyAlignment="1" applyProtection="1">
      <alignment vertical="center" wrapText="1"/>
    </xf>
    <xf numFmtId="0" fontId="5" fillId="0" borderId="0" xfId="0" applyFont="1" applyBorder="1" applyAlignment="1" applyProtection="1">
      <alignment horizontal="right" vertical="center"/>
    </xf>
    <xf numFmtId="0" fontId="5" fillId="0" borderId="0" xfId="0" applyFont="1" applyBorder="1" applyAlignment="1" applyProtection="1">
      <alignment horizontal="center" vertical="center"/>
    </xf>
    <xf numFmtId="0" fontId="5" fillId="0" borderId="11" xfId="0" applyFont="1" applyBorder="1" applyAlignment="1" applyProtection="1">
      <alignment horizontal="right" vertical="center"/>
    </xf>
    <xf numFmtId="0" fontId="10" fillId="0" borderId="0" xfId="0" applyFont="1" applyAlignment="1" applyProtection="1">
      <alignment horizontal="center" vertical="center" wrapText="1"/>
    </xf>
    <xf numFmtId="0" fontId="4" fillId="0" borderId="0" xfId="0" applyFont="1" applyAlignment="1" applyProtection="1">
      <alignment horizontal="left" vertical="center"/>
    </xf>
    <xf numFmtId="0" fontId="9" fillId="0" borderId="0" xfId="0" applyFont="1" applyAlignment="1" applyProtection="1">
      <alignment horizontal="left"/>
    </xf>
    <xf numFmtId="0" fontId="5" fillId="0" borderId="0" xfId="0" applyFont="1" applyAlignment="1" applyProtection="1">
      <alignment horizontal="center" vertical="center" wrapText="1"/>
    </xf>
    <xf numFmtId="44" fontId="5" fillId="0" borderId="10" xfId="1" applyFont="1" applyFill="1" applyBorder="1" applyAlignment="1" applyProtection="1">
      <alignment horizontal="center" vertical="center"/>
    </xf>
    <xf numFmtId="0" fontId="3" fillId="0" borderId="0" xfId="0" applyFont="1" applyBorder="1" applyProtection="1"/>
    <xf numFmtId="0" fontId="3" fillId="0" borderId="0" xfId="0" applyFont="1" applyAlignment="1" applyProtection="1">
      <alignment wrapText="1"/>
    </xf>
    <xf numFmtId="0" fontId="5" fillId="0" borderId="0" xfId="0" applyFont="1" applyAlignment="1" applyProtection="1">
      <alignment wrapText="1"/>
    </xf>
    <xf numFmtId="0" fontId="5" fillId="0" borderId="1"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0" xfId="0" applyFont="1" applyFill="1" applyBorder="1" applyAlignment="1" applyProtection="1">
      <alignment horizontal="center" vertical="center" wrapText="1"/>
    </xf>
    <xf numFmtId="0" fontId="4" fillId="0" borderId="0" xfId="0" applyFont="1" applyBorder="1" applyAlignment="1" applyProtection="1">
      <alignment horizontal="center" vertical="center" wrapText="1"/>
    </xf>
    <xf numFmtId="0" fontId="4" fillId="0" borderId="0" xfId="0" applyFont="1" applyAlignment="1" applyProtection="1">
      <alignment horizontal="left" vertical="center" wrapText="1"/>
    </xf>
    <xf numFmtId="0" fontId="12" fillId="0" borderId="0" xfId="0" applyFont="1" applyAlignment="1" applyProtection="1">
      <alignment horizontal="left" vertical="center" wrapText="1"/>
    </xf>
    <xf numFmtId="0" fontId="4" fillId="0" borderId="1" xfId="0" applyFont="1" applyBorder="1" applyAlignment="1" applyProtection="1">
      <alignment horizontal="center" vertical="center" wrapText="1"/>
    </xf>
    <xf numFmtId="0" fontId="3" fillId="0" borderId="0" xfId="0" applyFont="1" applyAlignment="1" applyProtection="1">
      <alignment vertical="top"/>
    </xf>
    <xf numFmtId="44" fontId="4" fillId="4" borderId="1" xfId="0" applyNumberFormat="1" applyFont="1" applyFill="1" applyBorder="1" applyAlignment="1" applyProtection="1">
      <alignment vertical="center" wrapText="1"/>
    </xf>
    <xf numFmtId="0" fontId="5" fillId="0" borderId="2" xfId="0" applyFont="1" applyBorder="1" applyAlignment="1" applyProtection="1">
      <alignment horizontal="center" vertical="center"/>
    </xf>
    <xf numFmtId="0" fontId="5" fillId="0" borderId="10" xfId="0" applyFont="1" applyBorder="1" applyAlignment="1" applyProtection="1">
      <alignment vertical="center"/>
    </xf>
    <xf numFmtId="0" fontId="5" fillId="0" borderId="0" xfId="0" applyFont="1" applyBorder="1" applyAlignment="1" applyProtection="1">
      <alignment horizontal="right" vertical="center"/>
    </xf>
    <xf numFmtId="0" fontId="5" fillId="4" borderId="1" xfId="0" applyFont="1" applyFill="1" applyBorder="1" applyAlignment="1" applyProtection="1">
      <alignment horizontal="center" vertical="center"/>
    </xf>
    <xf numFmtId="0" fontId="4" fillId="0" borderId="1" xfId="0" applyFont="1" applyBorder="1" applyAlignment="1" applyProtection="1">
      <alignment horizontal="center" vertical="center" wrapText="1"/>
    </xf>
    <xf numFmtId="0" fontId="4" fillId="0" borderId="2" xfId="0" applyFont="1" applyBorder="1" applyAlignment="1" applyProtection="1">
      <alignment horizontal="center" vertical="center" wrapText="1"/>
    </xf>
    <xf numFmtId="0" fontId="21" fillId="4" borderId="0" xfId="0" applyFont="1" applyFill="1" applyBorder="1" applyAlignment="1" applyProtection="1">
      <alignment horizontal="left" vertical="center" wrapText="1"/>
    </xf>
    <xf numFmtId="0" fontId="4" fillId="0" borderId="7" xfId="0" applyFont="1" applyBorder="1" applyAlignment="1" applyProtection="1">
      <alignment horizontal="right" vertical="center"/>
    </xf>
    <xf numFmtId="0" fontId="4" fillId="0" borderId="17" xfId="0" applyFont="1" applyBorder="1" applyAlignment="1" applyProtection="1">
      <alignment horizontal="right" vertical="center"/>
    </xf>
    <xf numFmtId="0" fontId="5" fillId="0" borderId="0" xfId="0" applyFont="1" applyBorder="1" applyAlignment="1" applyProtection="1">
      <alignment horizontal="center" vertical="center"/>
    </xf>
    <xf numFmtId="0" fontId="5" fillId="0" borderId="11" xfId="0" applyFont="1" applyBorder="1" applyAlignment="1" applyProtection="1">
      <alignment horizontal="right" vertical="center"/>
    </xf>
    <xf numFmtId="0" fontId="2" fillId="0" borderId="0" xfId="0" applyFont="1" applyAlignment="1" applyProtection="1">
      <alignment horizontal="center"/>
    </xf>
    <xf numFmtId="0" fontId="5" fillId="0" borderId="0" xfId="0" applyFont="1" applyAlignment="1" applyProtection="1">
      <alignment horizontal="justify" vertical="top" wrapText="1"/>
    </xf>
    <xf numFmtId="0" fontId="5" fillId="0" borderId="0" xfId="0" applyFont="1" applyAlignment="1" applyProtection="1">
      <alignment horizontal="left" vertical="top" wrapText="1"/>
    </xf>
    <xf numFmtId="0" fontId="21" fillId="4" borderId="0" xfId="0" applyFont="1" applyFill="1" applyAlignment="1" applyProtection="1">
      <alignment horizontal="left"/>
    </xf>
    <xf numFmtId="0" fontId="5" fillId="4" borderId="1" xfId="0" applyFont="1" applyFill="1" applyBorder="1" applyAlignment="1" applyProtection="1">
      <alignment horizontal="center" vertical="center"/>
      <protection locked="0"/>
    </xf>
    <xf numFmtId="0" fontId="10" fillId="0" borderId="0" xfId="0" applyFont="1" applyAlignment="1" applyProtection="1">
      <alignment horizontal="center" vertical="center" wrapText="1"/>
    </xf>
    <xf numFmtId="0" fontId="4" fillId="0" borderId="9" xfId="0" applyFont="1" applyBorder="1" applyAlignment="1" applyProtection="1">
      <alignment horizontal="left" vertical="center"/>
    </xf>
    <xf numFmtId="0" fontId="4" fillId="0" borderId="0" xfId="0" applyFont="1" applyBorder="1" applyAlignment="1" applyProtection="1">
      <alignment horizontal="left" vertical="center"/>
    </xf>
    <xf numFmtId="0" fontId="4" fillId="0" borderId="0" xfId="0" applyFont="1" applyAlignment="1" applyProtection="1">
      <alignment horizontal="left" vertical="center"/>
    </xf>
    <xf numFmtId="0" fontId="5" fillId="4" borderId="3" xfId="0" applyFont="1" applyFill="1" applyBorder="1" applyAlignment="1" applyProtection="1">
      <alignment horizontal="center" vertical="center"/>
      <protection locked="0"/>
    </xf>
    <xf numFmtId="0" fontId="5" fillId="4" borderId="4" xfId="0" applyFont="1" applyFill="1" applyBorder="1" applyAlignment="1" applyProtection="1">
      <alignment horizontal="center" vertical="center"/>
      <protection locked="0"/>
    </xf>
    <xf numFmtId="0" fontId="5" fillId="0" borderId="0" xfId="0" applyFont="1" applyAlignment="1" applyProtection="1">
      <alignment horizontal="center" vertical="center" wrapText="1"/>
    </xf>
    <xf numFmtId="0" fontId="4" fillId="0" borderId="2" xfId="0" applyFont="1" applyBorder="1" applyAlignment="1" applyProtection="1">
      <alignment horizontal="center" vertical="center"/>
    </xf>
    <xf numFmtId="0" fontId="4" fillId="0" borderId="10" xfId="0" applyFont="1" applyBorder="1" applyAlignment="1" applyProtection="1">
      <alignment horizontal="center" vertical="center"/>
    </xf>
    <xf numFmtId="0" fontId="4" fillId="0" borderId="8" xfId="0" applyFont="1" applyBorder="1" applyAlignment="1" applyProtection="1">
      <alignment horizontal="center" vertical="center"/>
    </xf>
    <xf numFmtId="0" fontId="4" fillId="0" borderId="9" xfId="0" applyFont="1" applyBorder="1" applyAlignment="1" applyProtection="1">
      <alignment horizontal="left" vertical="center" wrapText="1"/>
    </xf>
    <xf numFmtId="0" fontId="4" fillId="0" borderId="0" xfId="0" applyFont="1" applyBorder="1" applyAlignment="1" applyProtection="1">
      <alignment horizontal="left" vertical="center" wrapText="1"/>
    </xf>
    <xf numFmtId="0" fontId="4" fillId="4" borderId="1" xfId="0" applyFont="1" applyFill="1" applyBorder="1" applyAlignment="1" applyProtection="1">
      <alignment horizontal="right" vertical="center" wrapText="1"/>
    </xf>
    <xf numFmtId="44" fontId="5" fillId="0" borderId="1" xfId="0" applyNumberFormat="1" applyFont="1" applyFill="1" applyBorder="1" applyAlignment="1" applyProtection="1">
      <alignment horizontal="center" vertical="center"/>
    </xf>
    <xf numFmtId="0" fontId="4" fillId="0" borderId="5" xfId="0" applyFont="1" applyBorder="1" applyAlignment="1" applyProtection="1">
      <alignment horizontal="center" vertical="center" wrapText="1"/>
    </xf>
    <xf numFmtId="0" fontId="4" fillId="0" borderId="17"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44" fontId="5" fillId="4" borderId="1" xfId="1" applyFont="1" applyFill="1" applyBorder="1" applyAlignment="1" applyProtection="1">
      <alignment horizontal="center" vertical="center"/>
      <protection locked="0"/>
    </xf>
  </cellXfs>
  <cellStyles count="4">
    <cellStyle name="Currency" xfId="1" builtinId="4"/>
    <cellStyle name="Good" xfId="2" builtinId="26"/>
    <cellStyle name="Neutral" xfId="3"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352425</xdr:colOff>
      <xdr:row>0</xdr:row>
      <xdr:rowOff>168275</xdr:rowOff>
    </xdr:from>
    <xdr:to>
      <xdr:col>4</xdr:col>
      <xdr:colOff>532209</xdr:colOff>
      <xdr:row>6</xdr:row>
      <xdr:rowOff>21996</xdr:rowOff>
    </xdr:to>
    <xdr:pic>
      <xdr:nvPicPr>
        <xdr:cNvPr id="3" name="Picture 2">
          <a:extLst>
            <a:ext uri="{FF2B5EF4-FFF2-40B4-BE49-F238E27FC236}">
              <a16:creationId xmlns:a16="http://schemas.microsoft.com/office/drawing/2014/main" id="{48A3ADFB-BDF4-430F-B4D0-F1509B7560A7}"/>
            </a:ext>
          </a:extLst>
        </xdr:cNvPr>
        <xdr:cNvPicPr>
          <a:picLocks noChangeAspect="1"/>
        </xdr:cNvPicPr>
      </xdr:nvPicPr>
      <xdr:blipFill>
        <a:blip xmlns:r="http://schemas.openxmlformats.org/officeDocument/2006/relationships" r:embed="rId1"/>
        <a:stretch>
          <a:fillRect/>
        </a:stretch>
      </xdr:blipFill>
      <xdr:spPr>
        <a:xfrm>
          <a:off x="3324225" y="168275"/>
          <a:ext cx="1111250" cy="9395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arciaCA2\OneDrive%20-%20City%20of%20El%20Paso\Presentations\Ion-Wave%20Bid%20Form%20Presentation\Bid%20Form%20Template%20-%20Unit%20Pric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Form"/>
      <sheetName val="Sheet2"/>
    </sheetNames>
    <sheetDataSet>
      <sheetData sheetId="0"/>
      <sheetData sheetId="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A30BC-98DF-465A-A028-B7B7A9FC74F5}">
  <dimension ref="A7:L441"/>
  <sheetViews>
    <sheetView tabSelected="1" view="pageLayout" topLeftCell="A75" zoomScale="120" zoomScaleNormal="98" zoomScaleSheetLayoutView="85" zoomScalePageLayoutView="120" workbookViewId="0">
      <selection activeCell="E33" sqref="E33"/>
    </sheetView>
  </sheetViews>
  <sheetFormatPr defaultColWidth="9.1796875" defaultRowHeight="14" x14ac:dyDescent="0.3"/>
  <cols>
    <col min="1" max="1" width="6.1796875" style="6" customWidth="1"/>
    <col min="2" max="2" width="17.1796875" style="6" hidden="1" customWidth="1"/>
    <col min="3" max="3" width="32.7265625" style="6" customWidth="1"/>
    <col min="4" max="4" width="13.1796875" style="72" customWidth="1"/>
    <col min="5" max="5" width="13.7265625" style="6" customWidth="1"/>
    <col min="6" max="6" width="12.26953125" style="6" customWidth="1"/>
    <col min="7" max="8" width="17.1796875" style="6" customWidth="1"/>
    <col min="9" max="16384" width="9.1796875" style="6"/>
  </cols>
  <sheetData>
    <row r="7" spans="1:8" ht="20" x14ac:dyDescent="0.4">
      <c r="A7" s="94" t="s">
        <v>0</v>
      </c>
      <c r="B7" s="94"/>
      <c r="C7" s="94"/>
      <c r="D7" s="94"/>
      <c r="E7" s="94"/>
      <c r="F7" s="94"/>
      <c r="G7" s="94"/>
      <c r="H7" s="94"/>
    </row>
    <row r="9" spans="1:8" x14ac:dyDescent="0.3">
      <c r="A9" s="95" t="s">
        <v>362</v>
      </c>
      <c r="B9" s="95"/>
      <c r="C9" s="95"/>
      <c r="D9" s="95"/>
      <c r="E9" s="95"/>
      <c r="F9" s="95"/>
      <c r="G9" s="95"/>
      <c r="H9" s="95"/>
    </row>
    <row r="10" spans="1:8" x14ac:dyDescent="0.3">
      <c r="A10" s="95"/>
      <c r="B10" s="95"/>
      <c r="C10" s="95"/>
      <c r="D10" s="95"/>
      <c r="E10" s="95"/>
      <c r="F10" s="95"/>
      <c r="G10" s="95"/>
      <c r="H10" s="95"/>
    </row>
    <row r="11" spans="1:8" x14ac:dyDescent="0.3">
      <c r="A11" s="95"/>
      <c r="B11" s="95"/>
      <c r="C11" s="95"/>
      <c r="D11" s="95"/>
      <c r="E11" s="95"/>
      <c r="F11" s="95"/>
      <c r="G11" s="95"/>
      <c r="H11" s="95"/>
    </row>
    <row r="12" spans="1:8" x14ac:dyDescent="0.3">
      <c r="A12" s="95"/>
      <c r="B12" s="95"/>
      <c r="C12" s="95"/>
      <c r="D12" s="95"/>
      <c r="E12" s="95"/>
      <c r="F12" s="95"/>
      <c r="G12" s="95"/>
      <c r="H12" s="95"/>
    </row>
    <row r="13" spans="1:8" x14ac:dyDescent="0.3">
      <c r="A13" s="95"/>
      <c r="B13" s="95"/>
      <c r="C13" s="95"/>
      <c r="D13" s="95"/>
      <c r="E13" s="95"/>
      <c r="F13" s="95"/>
      <c r="G13" s="95"/>
      <c r="H13" s="95"/>
    </row>
    <row r="14" spans="1:8" x14ac:dyDescent="0.3">
      <c r="A14" s="95"/>
      <c r="B14" s="95"/>
      <c r="C14" s="95"/>
      <c r="D14" s="95"/>
      <c r="E14" s="95"/>
      <c r="F14" s="95"/>
      <c r="G14" s="95"/>
      <c r="H14" s="95"/>
    </row>
    <row r="15" spans="1:8" x14ac:dyDescent="0.3">
      <c r="A15" s="7"/>
      <c r="B15" s="7"/>
      <c r="C15" s="7"/>
      <c r="D15" s="73"/>
      <c r="E15" s="7"/>
      <c r="F15" s="7"/>
      <c r="G15" s="7"/>
      <c r="H15" s="7"/>
    </row>
    <row r="16" spans="1:8" ht="14.25" customHeight="1" x14ac:dyDescent="0.3">
      <c r="A16" s="8" t="s">
        <v>1</v>
      </c>
      <c r="B16" s="7"/>
      <c r="C16" s="7"/>
      <c r="D16" s="96" t="s">
        <v>15</v>
      </c>
      <c r="E16" s="96"/>
      <c r="F16" s="96"/>
      <c r="G16" s="96"/>
      <c r="H16" s="96"/>
    </row>
    <row r="17" spans="1:8" x14ac:dyDescent="0.3">
      <c r="A17" s="7"/>
      <c r="B17" s="7"/>
      <c r="C17" s="7"/>
      <c r="D17" s="96"/>
      <c r="E17" s="96"/>
      <c r="F17" s="96"/>
      <c r="G17" s="96"/>
      <c r="H17" s="96"/>
    </row>
    <row r="18" spans="1:8" x14ac:dyDescent="0.3">
      <c r="A18" s="97" t="s">
        <v>396</v>
      </c>
      <c r="B18" s="97"/>
      <c r="C18" s="97"/>
      <c r="D18" s="97"/>
      <c r="E18" s="97"/>
      <c r="F18" s="97"/>
      <c r="G18" s="97"/>
      <c r="H18" s="97"/>
    </row>
    <row r="19" spans="1:8" x14ac:dyDescent="0.3">
      <c r="A19" s="9" t="s">
        <v>346</v>
      </c>
      <c r="B19" s="7"/>
      <c r="C19" s="7"/>
      <c r="D19" s="73"/>
      <c r="E19" s="7"/>
      <c r="F19" s="10"/>
      <c r="G19" s="10"/>
      <c r="H19" s="10"/>
    </row>
    <row r="20" spans="1:8" ht="26" x14ac:dyDescent="0.3">
      <c r="A20" s="87" t="s">
        <v>3</v>
      </c>
      <c r="C20" s="87" t="s">
        <v>4</v>
      </c>
      <c r="D20" s="88" t="s">
        <v>5</v>
      </c>
      <c r="E20" s="11" t="s">
        <v>386</v>
      </c>
      <c r="F20" s="12" t="s">
        <v>6</v>
      </c>
      <c r="G20" s="12" t="s">
        <v>388</v>
      </c>
      <c r="H20" s="12" t="s">
        <v>391</v>
      </c>
    </row>
    <row r="21" spans="1:8" x14ac:dyDescent="0.3">
      <c r="A21" s="87"/>
      <c r="C21" s="87"/>
      <c r="D21" s="88"/>
      <c r="E21" s="13" t="s">
        <v>378</v>
      </c>
      <c r="F21" s="14" t="s">
        <v>389</v>
      </c>
      <c r="G21" s="14" t="s">
        <v>390</v>
      </c>
      <c r="H21" s="14" t="s">
        <v>8</v>
      </c>
    </row>
    <row r="22" spans="1:8" ht="33" customHeight="1" x14ac:dyDescent="0.3">
      <c r="A22" s="15">
        <v>1</v>
      </c>
      <c r="B22" s="44" t="s">
        <v>17</v>
      </c>
      <c r="C22" s="50" t="str">
        <f xml:space="preserve"> B22</f>
        <v>Alethea</v>
      </c>
      <c r="D22" s="74" t="s">
        <v>385</v>
      </c>
      <c r="E22" s="15">
        <v>52</v>
      </c>
      <c r="F22" s="5"/>
      <c r="G22" s="16">
        <f>((E22*F22))</f>
        <v>0</v>
      </c>
      <c r="H22" s="16">
        <f>G22*3</f>
        <v>0</v>
      </c>
    </row>
    <row r="23" spans="1:8" ht="33" customHeight="1" x14ac:dyDescent="0.3">
      <c r="A23" s="15">
        <v>2</v>
      </c>
      <c r="B23" s="45" t="s">
        <v>18</v>
      </c>
      <c r="C23" s="50" t="str">
        <f t="shared" ref="C23:C43" si="0" xml:space="preserve"> B23</f>
        <v>Amber Sun</v>
      </c>
      <c r="D23" s="74" t="s">
        <v>385</v>
      </c>
      <c r="E23" s="15">
        <v>52</v>
      </c>
      <c r="F23" s="5"/>
      <c r="G23" s="16">
        <f t="shared" ref="G23:G42" si="1">((E23*F23))</f>
        <v>0</v>
      </c>
      <c r="H23" s="16">
        <f t="shared" ref="H23:H90" si="2">G23*3</f>
        <v>0</v>
      </c>
    </row>
    <row r="24" spans="1:8" ht="33" customHeight="1" x14ac:dyDescent="0.3">
      <c r="A24" s="15">
        <v>3</v>
      </c>
      <c r="B24" s="46" t="s">
        <v>19</v>
      </c>
      <c r="C24" s="50" t="str">
        <f t="shared" si="0"/>
        <v>Arbor Green</v>
      </c>
      <c r="D24" s="74" t="s">
        <v>385</v>
      </c>
      <c r="E24" s="15">
        <v>52</v>
      </c>
      <c r="F24" s="5"/>
      <c r="G24" s="16">
        <f t="shared" si="1"/>
        <v>0</v>
      </c>
      <c r="H24" s="16">
        <f t="shared" si="2"/>
        <v>0</v>
      </c>
    </row>
    <row r="25" spans="1:8" ht="33" customHeight="1" x14ac:dyDescent="0.3">
      <c r="A25" s="15">
        <v>4</v>
      </c>
      <c r="B25" s="46" t="s">
        <v>20</v>
      </c>
      <c r="C25" s="50" t="str">
        <f t="shared" si="0"/>
        <v>Argal Park</v>
      </c>
      <c r="D25" s="74" t="s">
        <v>385</v>
      </c>
      <c r="E25" s="15">
        <v>52</v>
      </c>
      <c r="F25" s="5"/>
      <c r="G25" s="16">
        <f t="shared" si="1"/>
        <v>0</v>
      </c>
      <c r="H25" s="16">
        <f t="shared" si="2"/>
        <v>0</v>
      </c>
    </row>
    <row r="26" spans="1:8" ht="33" customHeight="1" x14ac:dyDescent="0.3">
      <c r="A26" s="15">
        <v>5</v>
      </c>
      <c r="B26" s="45" t="s">
        <v>21</v>
      </c>
      <c r="C26" s="50" t="str">
        <f t="shared" si="0"/>
        <v>Arlington</v>
      </c>
      <c r="D26" s="74" t="s">
        <v>385</v>
      </c>
      <c r="E26" s="15">
        <v>52</v>
      </c>
      <c r="F26" s="5"/>
      <c r="G26" s="16">
        <f t="shared" si="1"/>
        <v>0</v>
      </c>
      <c r="H26" s="16">
        <f t="shared" si="2"/>
        <v>0</v>
      </c>
    </row>
    <row r="27" spans="1:8" ht="33" customHeight="1" x14ac:dyDescent="0.3">
      <c r="A27" s="15">
        <v>6</v>
      </c>
      <c r="B27" s="47" t="s">
        <v>22</v>
      </c>
      <c r="C27" s="50" t="str">
        <f t="shared" si="0"/>
        <v>Armijo</v>
      </c>
      <c r="D27" s="74" t="s">
        <v>385</v>
      </c>
      <c r="E27" s="15">
        <v>52</v>
      </c>
      <c r="F27" s="5"/>
      <c r="G27" s="16">
        <f t="shared" si="1"/>
        <v>0</v>
      </c>
      <c r="H27" s="16">
        <f t="shared" si="2"/>
        <v>0</v>
      </c>
    </row>
    <row r="28" spans="1:8" ht="33" customHeight="1" x14ac:dyDescent="0.3">
      <c r="A28" s="15">
        <v>7</v>
      </c>
      <c r="B28" s="45" t="s">
        <v>23</v>
      </c>
      <c r="C28" s="50" t="str">
        <f t="shared" si="0"/>
        <v>Artcraft Estates Linear Park</v>
      </c>
      <c r="D28" s="74" t="s">
        <v>385</v>
      </c>
      <c r="E28" s="15">
        <v>52</v>
      </c>
      <c r="F28" s="5"/>
      <c r="G28" s="16">
        <f t="shared" si="1"/>
        <v>0</v>
      </c>
      <c r="H28" s="16">
        <f t="shared" si="2"/>
        <v>0</v>
      </c>
    </row>
    <row r="29" spans="1:8" ht="33" customHeight="1" x14ac:dyDescent="0.3">
      <c r="A29" s="15">
        <v>8</v>
      </c>
      <c r="B29" s="46" t="s">
        <v>24</v>
      </c>
      <c r="C29" s="50" t="str">
        <f t="shared" si="0"/>
        <v xml:space="preserve">Asbury Park  </v>
      </c>
      <c r="D29" s="74" t="s">
        <v>385</v>
      </c>
      <c r="E29" s="15">
        <v>52</v>
      </c>
      <c r="F29" s="5"/>
      <c r="G29" s="16">
        <f t="shared" si="1"/>
        <v>0</v>
      </c>
      <c r="H29" s="16">
        <f t="shared" si="2"/>
        <v>0</v>
      </c>
    </row>
    <row r="30" spans="1:8" ht="33" customHeight="1" x14ac:dyDescent="0.3">
      <c r="A30" s="15">
        <v>9</v>
      </c>
      <c r="B30" s="45" t="s">
        <v>25</v>
      </c>
      <c r="C30" s="50" t="str">
        <f t="shared" si="0"/>
        <v>Austin Park Pond</v>
      </c>
      <c r="D30" s="74" t="s">
        <v>385</v>
      </c>
      <c r="E30" s="15">
        <v>52</v>
      </c>
      <c r="F30" s="5"/>
      <c r="G30" s="16">
        <f t="shared" si="1"/>
        <v>0</v>
      </c>
      <c r="H30" s="16">
        <f t="shared" si="2"/>
        <v>0</v>
      </c>
    </row>
    <row r="31" spans="1:8" ht="33" customHeight="1" x14ac:dyDescent="0.3">
      <c r="A31" s="15">
        <v>10</v>
      </c>
      <c r="B31" s="45" t="s">
        <v>26</v>
      </c>
      <c r="C31" s="50" t="str">
        <f t="shared" si="0"/>
        <v>Autumn Sage Park</v>
      </c>
      <c r="D31" s="74" t="s">
        <v>385</v>
      </c>
      <c r="E31" s="15">
        <v>52</v>
      </c>
      <c r="F31" s="5"/>
      <c r="G31" s="16">
        <f t="shared" si="1"/>
        <v>0</v>
      </c>
      <c r="H31" s="16">
        <f t="shared" si="2"/>
        <v>0</v>
      </c>
    </row>
    <row r="32" spans="1:8" ht="33" customHeight="1" x14ac:dyDescent="0.3">
      <c r="A32" s="15">
        <v>11</v>
      </c>
      <c r="B32" s="48" t="s">
        <v>27</v>
      </c>
      <c r="C32" s="50" t="str">
        <f t="shared" si="0"/>
        <v>Aviator's Park</v>
      </c>
      <c r="D32" s="74" t="s">
        <v>385</v>
      </c>
      <c r="E32" s="15">
        <v>52</v>
      </c>
      <c r="F32" s="5"/>
      <c r="G32" s="16">
        <f t="shared" si="1"/>
        <v>0</v>
      </c>
      <c r="H32" s="16">
        <f t="shared" si="2"/>
        <v>0</v>
      </c>
    </row>
    <row r="33" spans="1:8" ht="33" customHeight="1" x14ac:dyDescent="0.3">
      <c r="A33" s="15">
        <v>12</v>
      </c>
      <c r="B33" s="45" t="s">
        <v>344</v>
      </c>
      <c r="C33" s="50" t="str">
        <f t="shared" si="0"/>
        <v xml:space="preserve">Barron </v>
      </c>
      <c r="D33" s="74" t="s">
        <v>385</v>
      </c>
      <c r="E33" s="15">
        <v>52</v>
      </c>
      <c r="F33" s="5"/>
      <c r="G33" s="16">
        <f t="shared" si="1"/>
        <v>0</v>
      </c>
      <c r="H33" s="16">
        <f t="shared" si="2"/>
        <v>0</v>
      </c>
    </row>
    <row r="34" spans="1:8" ht="33" customHeight="1" x14ac:dyDescent="0.3">
      <c r="A34" s="15">
        <v>13</v>
      </c>
      <c r="B34" s="45" t="s">
        <v>28</v>
      </c>
      <c r="C34" s="50" t="str">
        <f t="shared" si="0"/>
        <v>Bartlett</v>
      </c>
      <c r="D34" s="74" t="s">
        <v>385</v>
      </c>
      <c r="E34" s="15">
        <v>52</v>
      </c>
      <c r="F34" s="5"/>
      <c r="G34" s="16">
        <f t="shared" si="1"/>
        <v>0</v>
      </c>
      <c r="H34" s="16">
        <f t="shared" si="2"/>
        <v>0</v>
      </c>
    </row>
    <row r="35" spans="1:8" ht="33" customHeight="1" x14ac:dyDescent="0.3">
      <c r="A35" s="15">
        <v>14</v>
      </c>
      <c r="B35" s="45" t="s">
        <v>29</v>
      </c>
      <c r="C35" s="50" t="str">
        <f t="shared" si="0"/>
        <v>Billy Rogers Arroyo</v>
      </c>
      <c r="D35" s="74" t="s">
        <v>385</v>
      </c>
      <c r="E35" s="15">
        <v>52</v>
      </c>
      <c r="F35" s="5"/>
      <c r="G35" s="16">
        <f t="shared" si="1"/>
        <v>0</v>
      </c>
      <c r="H35" s="16">
        <f t="shared" si="2"/>
        <v>0</v>
      </c>
    </row>
    <row r="36" spans="1:8" ht="33" customHeight="1" x14ac:dyDescent="0.3">
      <c r="A36" s="15">
        <v>15</v>
      </c>
      <c r="B36" s="48" t="s">
        <v>30</v>
      </c>
      <c r="C36" s="50" t="str">
        <f t="shared" si="0"/>
        <v>Blackie Chesher</v>
      </c>
      <c r="D36" s="74" t="s">
        <v>385</v>
      </c>
      <c r="E36" s="15">
        <v>52</v>
      </c>
      <c r="F36" s="5"/>
      <c r="G36" s="16">
        <f t="shared" si="1"/>
        <v>0</v>
      </c>
      <c r="H36" s="16">
        <f t="shared" si="2"/>
        <v>0</v>
      </c>
    </row>
    <row r="37" spans="1:8" ht="33" customHeight="1" x14ac:dyDescent="0.3">
      <c r="A37" s="15">
        <v>16</v>
      </c>
      <c r="B37" s="45" t="s">
        <v>31</v>
      </c>
      <c r="C37" s="50" t="str">
        <f t="shared" si="0"/>
        <v>Blackie Chesher - Flat Fields</v>
      </c>
      <c r="D37" s="74" t="s">
        <v>385</v>
      </c>
      <c r="E37" s="15">
        <v>52</v>
      </c>
      <c r="F37" s="5"/>
      <c r="G37" s="16">
        <f t="shared" si="1"/>
        <v>0</v>
      </c>
      <c r="H37" s="16">
        <f t="shared" si="2"/>
        <v>0</v>
      </c>
    </row>
    <row r="38" spans="1:8" ht="33" customHeight="1" x14ac:dyDescent="0.3">
      <c r="A38" s="15">
        <v>17</v>
      </c>
      <c r="B38" s="45" t="s">
        <v>32</v>
      </c>
      <c r="C38" s="50" t="str">
        <f t="shared" si="0"/>
        <v>Borderland</v>
      </c>
      <c r="D38" s="74" t="s">
        <v>385</v>
      </c>
      <c r="E38" s="15">
        <v>52</v>
      </c>
      <c r="F38" s="5"/>
      <c r="G38" s="16">
        <f t="shared" si="1"/>
        <v>0</v>
      </c>
      <c r="H38" s="16">
        <f t="shared" si="2"/>
        <v>0</v>
      </c>
    </row>
    <row r="39" spans="1:8" ht="33" customHeight="1" x14ac:dyDescent="0.3">
      <c r="A39" s="15">
        <v>18</v>
      </c>
      <c r="B39" s="49" t="s">
        <v>33</v>
      </c>
      <c r="C39" s="50" t="str">
        <f t="shared" si="0"/>
        <v>Boys Club</v>
      </c>
      <c r="D39" s="74" t="s">
        <v>385</v>
      </c>
      <c r="E39" s="15">
        <v>52</v>
      </c>
      <c r="F39" s="5"/>
      <c r="G39" s="16">
        <f t="shared" si="1"/>
        <v>0</v>
      </c>
      <c r="H39" s="16">
        <f t="shared" si="2"/>
        <v>0</v>
      </c>
    </row>
    <row r="40" spans="1:8" ht="33" customHeight="1" x14ac:dyDescent="0.3">
      <c r="A40" s="15">
        <v>19</v>
      </c>
      <c r="B40" s="45" t="s">
        <v>34</v>
      </c>
      <c r="C40" s="50" t="str">
        <f t="shared" si="0"/>
        <v>Braden Aboud Park</v>
      </c>
      <c r="D40" s="74" t="s">
        <v>385</v>
      </c>
      <c r="E40" s="15">
        <v>52</v>
      </c>
      <c r="F40" s="5"/>
      <c r="G40" s="16">
        <f t="shared" si="1"/>
        <v>0</v>
      </c>
      <c r="H40" s="16">
        <f t="shared" si="2"/>
        <v>0</v>
      </c>
    </row>
    <row r="41" spans="1:8" ht="33" customHeight="1" x14ac:dyDescent="0.3">
      <c r="A41" s="15">
        <v>20</v>
      </c>
      <c r="B41" s="45" t="s">
        <v>35</v>
      </c>
      <c r="C41" s="50" t="str">
        <f t="shared" si="0"/>
        <v>BRISA DEL ESTE</v>
      </c>
      <c r="D41" s="74" t="s">
        <v>385</v>
      </c>
      <c r="E41" s="15">
        <v>52</v>
      </c>
      <c r="F41" s="5"/>
      <c r="G41" s="16">
        <f t="shared" si="1"/>
        <v>0</v>
      </c>
      <c r="H41" s="16">
        <f t="shared" si="2"/>
        <v>0</v>
      </c>
    </row>
    <row r="42" spans="1:8" ht="33" customHeight="1" x14ac:dyDescent="0.3">
      <c r="A42" s="15">
        <v>21</v>
      </c>
      <c r="B42" s="45" t="s">
        <v>36</v>
      </c>
      <c r="C42" s="50" t="str">
        <f t="shared" si="0"/>
        <v>Bryant Park</v>
      </c>
      <c r="D42" s="74" t="s">
        <v>385</v>
      </c>
      <c r="E42" s="15">
        <v>52</v>
      </c>
      <c r="F42" s="5"/>
      <c r="G42" s="16">
        <f t="shared" si="1"/>
        <v>0</v>
      </c>
      <c r="H42" s="16">
        <f t="shared" si="2"/>
        <v>0</v>
      </c>
    </row>
    <row r="43" spans="1:8" ht="33" customHeight="1" x14ac:dyDescent="0.3">
      <c r="A43" s="15">
        <v>22</v>
      </c>
      <c r="B43" s="45" t="s">
        <v>37</v>
      </c>
      <c r="C43" s="50" t="str">
        <f t="shared" si="0"/>
        <v>Buena Vista</v>
      </c>
      <c r="D43" s="74" t="s">
        <v>385</v>
      </c>
      <c r="E43" s="15">
        <v>52</v>
      </c>
      <c r="F43" s="5"/>
      <c r="G43" s="16">
        <f>((E43*F43))</f>
        <v>0</v>
      </c>
      <c r="H43" s="16">
        <f t="shared" si="2"/>
        <v>0</v>
      </c>
    </row>
    <row r="44" spans="1:8" ht="21.65" customHeight="1" x14ac:dyDescent="0.3">
      <c r="A44" s="92"/>
      <c r="B44" s="92"/>
      <c r="C44" s="92"/>
      <c r="D44" s="92"/>
      <c r="E44" s="92"/>
      <c r="F44" s="92"/>
      <c r="G44" s="92"/>
      <c r="H44" s="92"/>
    </row>
    <row r="45" spans="1:8" ht="21.65" customHeight="1" x14ac:dyDescent="0.3">
      <c r="A45" s="85"/>
      <c r="B45" s="85"/>
      <c r="C45" s="65" t="s">
        <v>371</v>
      </c>
      <c r="D45" s="98"/>
      <c r="E45" s="98"/>
      <c r="F45" s="98"/>
      <c r="G45" s="98"/>
      <c r="H45" s="98"/>
    </row>
    <row r="46" spans="1:8" ht="34.5" customHeight="1" x14ac:dyDescent="0.3">
      <c r="A46" s="15">
        <v>23</v>
      </c>
      <c r="B46" s="22" t="s">
        <v>38</v>
      </c>
      <c r="C46" s="50" t="str">
        <f xml:space="preserve"> B46</f>
        <v>Burning Mesquite Park</v>
      </c>
      <c r="D46" s="74" t="s">
        <v>385</v>
      </c>
      <c r="E46" s="15">
        <v>52</v>
      </c>
      <c r="F46" s="5"/>
      <c r="G46" s="16">
        <f>(E46*F46)</f>
        <v>0</v>
      </c>
      <c r="H46" s="16">
        <f t="shared" si="2"/>
        <v>0</v>
      </c>
    </row>
    <row r="47" spans="1:8" ht="34.5" customHeight="1" x14ac:dyDescent="0.3">
      <c r="A47" s="15">
        <v>24</v>
      </c>
      <c r="B47" s="23" t="s">
        <v>39</v>
      </c>
      <c r="C47" s="50" t="str">
        <f t="shared" ref="C47:C76" si="3" xml:space="preserve"> B47</f>
        <v>Butterfly Icon Park</v>
      </c>
      <c r="D47" s="74" t="s">
        <v>385</v>
      </c>
      <c r="E47" s="15">
        <v>52</v>
      </c>
      <c r="F47" s="5"/>
      <c r="G47" s="16">
        <f t="shared" ref="G47:G75" si="4">(E47*F47)</f>
        <v>0</v>
      </c>
      <c r="H47" s="16">
        <f t="shared" si="2"/>
        <v>0</v>
      </c>
    </row>
    <row r="48" spans="1:8" ht="34.5" customHeight="1" x14ac:dyDescent="0.3">
      <c r="A48" s="15">
        <v>25</v>
      </c>
      <c r="B48" s="17" t="s">
        <v>40</v>
      </c>
      <c r="C48" s="50" t="str">
        <f t="shared" si="3"/>
        <v>Cactus Point Park</v>
      </c>
      <c r="D48" s="74" t="s">
        <v>385</v>
      </c>
      <c r="E48" s="15">
        <v>52</v>
      </c>
      <c r="F48" s="5"/>
      <c r="G48" s="16">
        <f t="shared" si="4"/>
        <v>0</v>
      </c>
      <c r="H48" s="16">
        <f t="shared" si="2"/>
        <v>0</v>
      </c>
    </row>
    <row r="49" spans="1:8" ht="34.5" customHeight="1" x14ac:dyDescent="0.3">
      <c r="A49" s="15">
        <v>26</v>
      </c>
      <c r="B49" s="18" t="s">
        <v>41</v>
      </c>
      <c r="C49" s="50" t="str">
        <f t="shared" si="3"/>
        <v>Calendar</v>
      </c>
      <c r="D49" s="74" t="s">
        <v>385</v>
      </c>
      <c r="E49" s="15">
        <v>52</v>
      </c>
      <c r="F49" s="5"/>
      <c r="G49" s="16">
        <f t="shared" si="4"/>
        <v>0</v>
      </c>
      <c r="H49" s="16">
        <f t="shared" si="2"/>
        <v>0</v>
      </c>
    </row>
    <row r="50" spans="1:8" ht="34.5" customHeight="1" x14ac:dyDescent="0.3">
      <c r="A50" s="15">
        <v>27</v>
      </c>
      <c r="B50" s="21" t="s">
        <v>42</v>
      </c>
      <c r="C50" s="50" t="str">
        <f t="shared" si="3"/>
        <v>Capistrano</v>
      </c>
      <c r="D50" s="74" t="s">
        <v>385</v>
      </c>
      <c r="E50" s="15">
        <v>52</v>
      </c>
      <c r="F50" s="5"/>
      <c r="G50" s="16">
        <f t="shared" si="4"/>
        <v>0</v>
      </c>
      <c r="H50" s="16">
        <f t="shared" si="2"/>
        <v>0</v>
      </c>
    </row>
    <row r="51" spans="1:8" ht="34.5" customHeight="1" x14ac:dyDescent="0.3">
      <c r="A51" s="15">
        <v>28</v>
      </c>
      <c r="B51" s="18" t="s">
        <v>43</v>
      </c>
      <c r="C51" s="50" t="str">
        <f t="shared" si="3"/>
        <v>Caribe</v>
      </c>
      <c r="D51" s="74" t="s">
        <v>385</v>
      </c>
      <c r="E51" s="15">
        <v>52</v>
      </c>
      <c r="F51" s="5"/>
      <c r="G51" s="16">
        <f t="shared" si="4"/>
        <v>0</v>
      </c>
      <c r="H51" s="16">
        <f t="shared" si="2"/>
        <v>0</v>
      </c>
    </row>
    <row r="52" spans="1:8" ht="34.5" customHeight="1" x14ac:dyDescent="0.3">
      <c r="A52" s="15">
        <v>29</v>
      </c>
      <c r="B52" s="21" t="s">
        <v>44</v>
      </c>
      <c r="C52" s="50" t="str">
        <f t="shared" si="3"/>
        <v>Carlos Bombach</v>
      </c>
      <c r="D52" s="74" t="s">
        <v>385</v>
      </c>
      <c r="E52" s="15">
        <v>52</v>
      </c>
      <c r="F52" s="5"/>
      <c r="G52" s="16">
        <f t="shared" si="4"/>
        <v>0</v>
      </c>
      <c r="H52" s="16">
        <f t="shared" si="2"/>
        <v>0</v>
      </c>
    </row>
    <row r="53" spans="1:8" ht="34.5" customHeight="1" x14ac:dyDescent="0.3">
      <c r="A53" s="15">
        <v>30</v>
      </c>
      <c r="B53" s="17" t="s">
        <v>45</v>
      </c>
      <c r="C53" s="50" t="str">
        <f t="shared" si="3"/>
        <v>Carruso</v>
      </c>
      <c r="D53" s="74" t="s">
        <v>385</v>
      </c>
      <c r="E53" s="15">
        <v>52</v>
      </c>
      <c r="F53" s="5"/>
      <c r="G53" s="16">
        <f t="shared" si="4"/>
        <v>0</v>
      </c>
      <c r="H53" s="16">
        <f t="shared" si="2"/>
        <v>0</v>
      </c>
    </row>
    <row r="54" spans="1:8" ht="34.5" customHeight="1" x14ac:dyDescent="0.3">
      <c r="A54" s="15">
        <v>31</v>
      </c>
      <c r="B54" s="21" t="s">
        <v>46</v>
      </c>
      <c r="C54" s="50" t="str">
        <f t="shared" si="3"/>
        <v xml:space="preserve">Cavalry Man Triangle </v>
      </c>
      <c r="D54" s="74" t="s">
        <v>385</v>
      </c>
      <c r="E54" s="15">
        <v>52</v>
      </c>
      <c r="F54" s="5"/>
      <c r="G54" s="16">
        <f t="shared" si="4"/>
        <v>0</v>
      </c>
      <c r="H54" s="16">
        <f t="shared" si="2"/>
        <v>0</v>
      </c>
    </row>
    <row r="55" spans="1:8" ht="34.5" customHeight="1" x14ac:dyDescent="0.3">
      <c r="A55" s="15">
        <v>32</v>
      </c>
      <c r="B55" s="20" t="s">
        <v>47</v>
      </c>
      <c r="C55" s="50" t="str">
        <f t="shared" si="3"/>
        <v>Cedar Grove Park Pond</v>
      </c>
      <c r="D55" s="74" t="s">
        <v>385</v>
      </c>
      <c r="E55" s="15">
        <v>52</v>
      </c>
      <c r="F55" s="5"/>
      <c r="G55" s="16">
        <f t="shared" si="4"/>
        <v>0</v>
      </c>
      <c r="H55" s="16">
        <f t="shared" si="2"/>
        <v>0</v>
      </c>
    </row>
    <row r="56" spans="1:8" ht="34.5" customHeight="1" x14ac:dyDescent="0.3">
      <c r="A56" s="15">
        <v>33</v>
      </c>
      <c r="B56" s="20" t="s">
        <v>48</v>
      </c>
      <c r="C56" s="50" t="str">
        <f t="shared" si="3"/>
        <v>Chamizal Rec Center</v>
      </c>
      <c r="D56" s="74" t="s">
        <v>385</v>
      </c>
      <c r="E56" s="15">
        <v>52</v>
      </c>
      <c r="F56" s="5"/>
      <c r="G56" s="16">
        <f t="shared" si="4"/>
        <v>0</v>
      </c>
      <c r="H56" s="16">
        <f t="shared" si="2"/>
        <v>0</v>
      </c>
    </row>
    <row r="57" spans="1:8" ht="34.5" customHeight="1" x14ac:dyDescent="0.3">
      <c r="A57" s="15">
        <v>34</v>
      </c>
      <c r="B57" s="17" t="s">
        <v>49</v>
      </c>
      <c r="C57" s="50" t="str">
        <f t="shared" si="3"/>
        <v>Chaparral Linear Trail</v>
      </c>
      <c r="D57" s="74" t="s">
        <v>385</v>
      </c>
      <c r="E57" s="15">
        <v>52</v>
      </c>
      <c r="F57" s="5"/>
      <c r="G57" s="16">
        <f t="shared" si="4"/>
        <v>0</v>
      </c>
      <c r="H57" s="16">
        <f t="shared" si="2"/>
        <v>0</v>
      </c>
    </row>
    <row r="58" spans="1:8" ht="34.5" customHeight="1" x14ac:dyDescent="0.3">
      <c r="A58" s="15">
        <v>35</v>
      </c>
      <c r="B58" s="17" t="s">
        <v>50</v>
      </c>
      <c r="C58" s="50" t="str">
        <f t="shared" si="3"/>
        <v>Chester Jordan</v>
      </c>
      <c r="D58" s="74" t="s">
        <v>385</v>
      </c>
      <c r="E58" s="15">
        <v>52</v>
      </c>
      <c r="F58" s="5"/>
      <c r="G58" s="16">
        <f t="shared" si="4"/>
        <v>0</v>
      </c>
      <c r="H58" s="16">
        <f t="shared" si="2"/>
        <v>0</v>
      </c>
    </row>
    <row r="59" spans="1:8" ht="34.5" customHeight="1" x14ac:dyDescent="0.3">
      <c r="A59" s="15">
        <v>36</v>
      </c>
      <c r="B59" s="18" t="s">
        <v>51</v>
      </c>
      <c r="C59" s="50" t="str">
        <f t="shared" si="3"/>
        <v>Chihuahuita</v>
      </c>
      <c r="D59" s="74" t="s">
        <v>385</v>
      </c>
      <c r="E59" s="15">
        <v>52</v>
      </c>
      <c r="F59" s="5"/>
      <c r="G59" s="16">
        <f t="shared" si="4"/>
        <v>0</v>
      </c>
      <c r="H59" s="16">
        <f t="shared" si="2"/>
        <v>0</v>
      </c>
    </row>
    <row r="60" spans="1:8" ht="34.5" customHeight="1" x14ac:dyDescent="0.3">
      <c r="A60" s="15">
        <v>37</v>
      </c>
      <c r="B60" s="17" t="s">
        <v>52</v>
      </c>
      <c r="C60" s="50" t="str">
        <f t="shared" si="3"/>
        <v>Chuck Heinrich</v>
      </c>
      <c r="D60" s="74" t="s">
        <v>385</v>
      </c>
      <c r="E60" s="15">
        <v>52</v>
      </c>
      <c r="F60" s="5"/>
      <c r="G60" s="16">
        <f t="shared" si="4"/>
        <v>0</v>
      </c>
      <c r="H60" s="16">
        <f t="shared" si="2"/>
        <v>0</v>
      </c>
    </row>
    <row r="61" spans="1:8" ht="34.5" customHeight="1" x14ac:dyDescent="0.3">
      <c r="A61" s="15">
        <v>38</v>
      </c>
      <c r="B61" s="17" t="s">
        <v>53</v>
      </c>
      <c r="C61" s="50" t="str">
        <f t="shared" si="3"/>
        <v>Chuck Heinrich Trailhead</v>
      </c>
      <c r="D61" s="74" t="s">
        <v>385</v>
      </c>
      <c r="E61" s="15">
        <v>52</v>
      </c>
      <c r="F61" s="5"/>
      <c r="G61" s="16">
        <f t="shared" si="4"/>
        <v>0</v>
      </c>
      <c r="H61" s="16">
        <f t="shared" si="2"/>
        <v>0</v>
      </c>
    </row>
    <row r="62" spans="1:8" ht="34.5" customHeight="1" x14ac:dyDescent="0.3">
      <c r="A62" s="15">
        <v>39</v>
      </c>
      <c r="B62" s="17" t="s">
        <v>54</v>
      </c>
      <c r="C62" s="50" t="str">
        <f t="shared" si="3"/>
        <v>Cielo Dorado Park</v>
      </c>
      <c r="D62" s="74" t="s">
        <v>385</v>
      </c>
      <c r="E62" s="15">
        <v>52</v>
      </c>
      <c r="F62" s="5"/>
      <c r="G62" s="16">
        <f t="shared" si="4"/>
        <v>0</v>
      </c>
      <c r="H62" s="16">
        <f t="shared" si="2"/>
        <v>0</v>
      </c>
    </row>
    <row r="63" spans="1:8" ht="34.5" customHeight="1" x14ac:dyDescent="0.3">
      <c r="A63" s="15">
        <v>40</v>
      </c>
      <c r="B63" s="18" t="s">
        <v>55</v>
      </c>
      <c r="C63" s="50" t="str">
        <f t="shared" si="3"/>
        <v>Cielo Vista</v>
      </c>
      <c r="D63" s="74" t="s">
        <v>385</v>
      </c>
      <c r="E63" s="15">
        <v>52</v>
      </c>
      <c r="F63" s="5"/>
      <c r="G63" s="16">
        <f t="shared" si="4"/>
        <v>0</v>
      </c>
      <c r="H63" s="16">
        <f t="shared" si="2"/>
        <v>0</v>
      </c>
    </row>
    <row r="64" spans="1:8" ht="34.5" customHeight="1" x14ac:dyDescent="0.3">
      <c r="A64" s="15">
        <v>41</v>
      </c>
      <c r="B64" s="17" t="s">
        <v>56</v>
      </c>
      <c r="C64" s="50" t="str">
        <f t="shared" si="3"/>
        <v>Cimarron #1 Replat A</v>
      </c>
      <c r="D64" s="74" t="s">
        <v>385</v>
      </c>
      <c r="E64" s="15">
        <v>52</v>
      </c>
      <c r="F64" s="5"/>
      <c r="G64" s="16">
        <f t="shared" si="4"/>
        <v>0</v>
      </c>
      <c r="H64" s="16">
        <f t="shared" si="2"/>
        <v>0</v>
      </c>
    </row>
    <row r="65" spans="1:8" ht="34.5" customHeight="1" x14ac:dyDescent="0.3">
      <c r="A65" s="15">
        <v>42</v>
      </c>
      <c r="B65" s="24" t="s">
        <v>57</v>
      </c>
      <c r="C65" s="50" t="str">
        <f t="shared" si="3"/>
        <v>Cimarron Canyon Park Unit 1 (east)</v>
      </c>
      <c r="D65" s="74" t="s">
        <v>385</v>
      </c>
      <c r="E65" s="15">
        <v>52</v>
      </c>
      <c r="F65" s="5"/>
      <c r="G65" s="16">
        <f t="shared" si="4"/>
        <v>0</v>
      </c>
      <c r="H65" s="16">
        <f t="shared" si="2"/>
        <v>0</v>
      </c>
    </row>
    <row r="66" spans="1:8" ht="34.5" customHeight="1" x14ac:dyDescent="0.3">
      <c r="A66" s="15">
        <v>43</v>
      </c>
      <c r="B66" s="17" t="s">
        <v>58</v>
      </c>
      <c r="C66" s="50" t="str">
        <f t="shared" si="3"/>
        <v>Cimarron Cove Park</v>
      </c>
      <c r="D66" s="74" t="s">
        <v>385</v>
      </c>
      <c r="E66" s="15">
        <v>52</v>
      </c>
      <c r="F66" s="5"/>
      <c r="G66" s="16">
        <f t="shared" si="4"/>
        <v>0</v>
      </c>
      <c r="H66" s="16">
        <f t="shared" si="2"/>
        <v>0</v>
      </c>
    </row>
    <row r="67" spans="1:8" ht="34.5" customHeight="1" x14ac:dyDescent="0.3">
      <c r="A67" s="15">
        <v>44</v>
      </c>
      <c r="B67" s="17" t="s">
        <v>59</v>
      </c>
      <c r="C67" s="50" t="str">
        <f t="shared" si="3"/>
        <v>Cimarron Gap Park</v>
      </c>
      <c r="D67" s="74" t="s">
        <v>385</v>
      </c>
      <c r="E67" s="15">
        <v>52</v>
      </c>
      <c r="F67" s="5"/>
      <c r="G67" s="16">
        <f t="shared" si="4"/>
        <v>0</v>
      </c>
      <c r="H67" s="16">
        <f t="shared" si="2"/>
        <v>0</v>
      </c>
    </row>
    <row r="68" spans="1:8" ht="34.5" customHeight="1" x14ac:dyDescent="0.3">
      <c r="A68" s="15">
        <v>45</v>
      </c>
      <c r="B68" s="17" t="s">
        <v>60</v>
      </c>
      <c r="C68" s="50" t="str">
        <f t="shared" si="3"/>
        <v>Cimarron Park</v>
      </c>
      <c r="D68" s="74" t="s">
        <v>385</v>
      </c>
      <c r="E68" s="15">
        <v>52</v>
      </c>
      <c r="F68" s="5"/>
      <c r="G68" s="16">
        <f t="shared" si="4"/>
        <v>0</v>
      </c>
      <c r="H68" s="16">
        <f t="shared" si="2"/>
        <v>0</v>
      </c>
    </row>
    <row r="69" spans="1:8" ht="34.5" customHeight="1" x14ac:dyDescent="0.3">
      <c r="A69" s="15">
        <v>46</v>
      </c>
      <c r="B69" s="17" t="s">
        <v>61</v>
      </c>
      <c r="C69" s="50" t="str">
        <f t="shared" si="3"/>
        <v>Cimarron Sage # 2</v>
      </c>
      <c r="D69" s="74" t="s">
        <v>385</v>
      </c>
      <c r="E69" s="15">
        <v>52</v>
      </c>
      <c r="F69" s="5"/>
      <c r="G69" s="16">
        <f t="shared" si="4"/>
        <v>0</v>
      </c>
      <c r="H69" s="16">
        <f t="shared" si="2"/>
        <v>0</v>
      </c>
    </row>
    <row r="70" spans="1:8" ht="34.5" customHeight="1" x14ac:dyDescent="0.3">
      <c r="A70" s="15">
        <v>47</v>
      </c>
      <c r="B70" s="17" t="s">
        <v>62</v>
      </c>
      <c r="C70" s="50" t="str">
        <f t="shared" si="3"/>
        <v>Cimarron Sage # 2 - Pocket Park</v>
      </c>
      <c r="D70" s="74" t="s">
        <v>385</v>
      </c>
      <c r="E70" s="15">
        <v>52</v>
      </c>
      <c r="F70" s="5"/>
      <c r="G70" s="16">
        <f t="shared" si="4"/>
        <v>0</v>
      </c>
      <c r="H70" s="16">
        <f t="shared" si="2"/>
        <v>0</v>
      </c>
    </row>
    <row r="71" spans="1:8" ht="34.5" customHeight="1" x14ac:dyDescent="0.3">
      <c r="A71" s="15">
        <v>48</v>
      </c>
      <c r="B71" s="17" t="s">
        <v>63</v>
      </c>
      <c r="C71" s="50" t="str">
        <f t="shared" si="3"/>
        <v>Cimarron Unit 1</v>
      </c>
      <c r="D71" s="74" t="s">
        <v>385</v>
      </c>
      <c r="E71" s="15">
        <v>52</v>
      </c>
      <c r="F71" s="5"/>
      <c r="G71" s="16">
        <f t="shared" si="4"/>
        <v>0</v>
      </c>
      <c r="H71" s="16">
        <f t="shared" si="2"/>
        <v>0</v>
      </c>
    </row>
    <row r="72" spans="1:8" ht="34.5" customHeight="1" x14ac:dyDescent="0.3">
      <c r="A72" s="15">
        <v>49</v>
      </c>
      <c r="B72" s="17" t="s">
        <v>64</v>
      </c>
      <c r="C72" s="50" t="str">
        <f t="shared" si="3"/>
        <v>City 3</v>
      </c>
      <c r="D72" s="74" t="s">
        <v>385</v>
      </c>
      <c r="E72" s="15">
        <v>52</v>
      </c>
      <c r="F72" s="5"/>
      <c r="G72" s="16">
        <f t="shared" si="4"/>
        <v>0</v>
      </c>
      <c r="H72" s="16">
        <f t="shared" si="2"/>
        <v>0</v>
      </c>
    </row>
    <row r="73" spans="1:8" ht="34.5" customHeight="1" x14ac:dyDescent="0.3">
      <c r="A73" s="15">
        <v>50</v>
      </c>
      <c r="B73" s="17" t="s">
        <v>65</v>
      </c>
      <c r="C73" s="50" t="str">
        <f t="shared" si="3"/>
        <v>City Hall Parking Lot</v>
      </c>
      <c r="D73" s="74" t="s">
        <v>385</v>
      </c>
      <c r="E73" s="15">
        <v>52</v>
      </c>
      <c r="F73" s="5"/>
      <c r="G73" s="16">
        <f t="shared" si="4"/>
        <v>0</v>
      </c>
      <c r="H73" s="16">
        <f t="shared" si="2"/>
        <v>0</v>
      </c>
    </row>
    <row r="74" spans="1:8" ht="34.5" customHeight="1" x14ac:dyDescent="0.3">
      <c r="A74" s="15">
        <v>51</v>
      </c>
      <c r="B74" s="21" t="s">
        <v>66</v>
      </c>
      <c r="C74" s="50" t="str">
        <f t="shared" si="3"/>
        <v>Cleveland Square Plaza</v>
      </c>
      <c r="D74" s="74" t="s">
        <v>385</v>
      </c>
      <c r="E74" s="15">
        <v>52</v>
      </c>
      <c r="F74" s="5"/>
      <c r="G74" s="16">
        <f t="shared" si="4"/>
        <v>0</v>
      </c>
      <c r="H74" s="16">
        <f t="shared" si="2"/>
        <v>0</v>
      </c>
    </row>
    <row r="75" spans="1:8" ht="34.5" customHeight="1" x14ac:dyDescent="0.3">
      <c r="A75" s="15">
        <v>52</v>
      </c>
      <c r="B75" s="17" t="s">
        <v>67</v>
      </c>
      <c r="C75" s="50" t="str">
        <f t="shared" si="3"/>
        <v>Coach Jack D. Quarles</v>
      </c>
      <c r="D75" s="74" t="s">
        <v>385</v>
      </c>
      <c r="E75" s="15">
        <v>52</v>
      </c>
      <c r="F75" s="5"/>
      <c r="G75" s="16">
        <f t="shared" si="4"/>
        <v>0</v>
      </c>
      <c r="H75" s="16">
        <f t="shared" si="2"/>
        <v>0</v>
      </c>
    </row>
    <row r="76" spans="1:8" ht="34.5" customHeight="1" x14ac:dyDescent="0.3">
      <c r="A76" s="15">
        <v>53</v>
      </c>
      <c r="B76" s="17" t="s">
        <v>68</v>
      </c>
      <c r="C76" s="50" t="str">
        <f t="shared" si="3"/>
        <v>Colonia Verde</v>
      </c>
      <c r="D76" s="74" t="s">
        <v>385</v>
      </c>
      <c r="E76" s="15">
        <v>52</v>
      </c>
      <c r="F76" s="5"/>
      <c r="G76" s="16">
        <f>(E76*F76)</f>
        <v>0</v>
      </c>
      <c r="H76" s="16">
        <f t="shared" si="2"/>
        <v>0</v>
      </c>
    </row>
    <row r="77" spans="1:8" ht="15.75" customHeight="1" x14ac:dyDescent="0.3">
      <c r="A77" s="64"/>
      <c r="B77" s="62"/>
      <c r="C77" s="56"/>
      <c r="D77" s="75"/>
      <c r="E77" s="57"/>
      <c r="F77" s="70"/>
      <c r="G77" s="58"/>
      <c r="H77" s="59"/>
    </row>
    <row r="78" spans="1:8" ht="21.65" customHeight="1" x14ac:dyDescent="0.3">
      <c r="A78" s="85"/>
      <c r="B78" s="93"/>
      <c r="C78" s="63" t="s">
        <v>371</v>
      </c>
      <c r="D78" s="86">
        <f>D45</f>
        <v>0</v>
      </c>
      <c r="E78" s="86"/>
      <c r="F78" s="86"/>
      <c r="G78" s="86"/>
      <c r="H78" s="86"/>
    </row>
    <row r="79" spans="1:8" ht="34.5" customHeight="1" x14ac:dyDescent="0.3">
      <c r="A79" s="15">
        <v>54</v>
      </c>
      <c r="B79" s="18" t="s">
        <v>69</v>
      </c>
      <c r="C79" s="50" t="str">
        <f xml:space="preserve"> B79</f>
        <v>Cork</v>
      </c>
      <c r="D79" s="74" t="s">
        <v>385</v>
      </c>
      <c r="E79" s="15">
        <v>52</v>
      </c>
      <c r="F79" s="5"/>
      <c r="G79" s="16">
        <f>(E79*F79)</f>
        <v>0</v>
      </c>
      <c r="H79" s="16">
        <f t="shared" si="2"/>
        <v>0</v>
      </c>
    </row>
    <row r="80" spans="1:8" ht="34.5" customHeight="1" x14ac:dyDescent="0.3">
      <c r="A80" s="15">
        <v>55</v>
      </c>
      <c r="B80" s="21" t="s">
        <v>70</v>
      </c>
      <c r="C80" s="50" t="str">
        <f t="shared" ref="C80:C109" si="5" xml:space="preserve"> B80</f>
        <v>Coyote Cave Park</v>
      </c>
      <c r="D80" s="74" t="s">
        <v>385</v>
      </c>
      <c r="E80" s="15">
        <v>52</v>
      </c>
      <c r="F80" s="5"/>
      <c r="G80" s="16">
        <f t="shared" ref="G80:G109" si="6">(E80*F80)</f>
        <v>0</v>
      </c>
      <c r="H80" s="16">
        <f t="shared" si="2"/>
        <v>0</v>
      </c>
    </row>
    <row r="81" spans="1:8" ht="34.5" customHeight="1" x14ac:dyDescent="0.3">
      <c r="A81" s="15">
        <v>56</v>
      </c>
      <c r="B81" s="21" t="s">
        <v>71</v>
      </c>
      <c r="C81" s="50" t="str">
        <f xml:space="preserve"> B81</f>
        <v>Coyote Park</v>
      </c>
      <c r="D81" s="74" t="s">
        <v>385</v>
      </c>
      <c r="E81" s="15">
        <v>52</v>
      </c>
      <c r="F81" s="5"/>
      <c r="G81" s="16">
        <f t="shared" si="6"/>
        <v>0</v>
      </c>
      <c r="H81" s="16">
        <f t="shared" si="2"/>
        <v>0</v>
      </c>
    </row>
    <row r="82" spans="1:8" ht="34.5" customHeight="1" x14ac:dyDescent="0.3">
      <c r="A82" s="15">
        <v>57</v>
      </c>
      <c r="B82" s="21" t="s">
        <v>397</v>
      </c>
      <c r="C82" s="50" t="str">
        <f xml:space="preserve"> B82</f>
        <v>Crestmont</v>
      </c>
      <c r="D82" s="74" t="s">
        <v>385</v>
      </c>
      <c r="E82" s="15">
        <v>52</v>
      </c>
      <c r="F82" s="5"/>
      <c r="G82" s="16">
        <f t="shared" si="6"/>
        <v>0</v>
      </c>
      <c r="H82" s="16">
        <f t="shared" ref="H82" si="7">G82*3</f>
        <v>0</v>
      </c>
    </row>
    <row r="83" spans="1:8" ht="34.5" customHeight="1" x14ac:dyDescent="0.3">
      <c r="A83" s="15">
        <v>58</v>
      </c>
      <c r="B83" s="18" t="s">
        <v>72</v>
      </c>
      <c r="C83" s="50" t="str">
        <f t="shared" si="5"/>
        <v>Cuesta del Sol Park  (New)</v>
      </c>
      <c r="D83" s="74" t="s">
        <v>385</v>
      </c>
      <c r="E83" s="15">
        <v>52</v>
      </c>
      <c r="F83" s="5"/>
      <c r="G83" s="16">
        <f t="shared" si="6"/>
        <v>0</v>
      </c>
      <c r="H83" s="16">
        <f t="shared" si="2"/>
        <v>0</v>
      </c>
    </row>
    <row r="84" spans="1:8" ht="34.5" customHeight="1" x14ac:dyDescent="0.3">
      <c r="A84" s="15">
        <v>59</v>
      </c>
      <c r="B84" s="17" t="s">
        <v>73</v>
      </c>
      <c r="C84" s="50" t="str">
        <f t="shared" si="5"/>
        <v>Dalhart Park</v>
      </c>
      <c r="D84" s="74" t="s">
        <v>385</v>
      </c>
      <c r="E84" s="15">
        <v>52</v>
      </c>
      <c r="F84" s="5"/>
      <c r="G84" s="16">
        <f t="shared" si="6"/>
        <v>0</v>
      </c>
      <c r="H84" s="16">
        <f t="shared" si="2"/>
        <v>0</v>
      </c>
    </row>
    <row r="85" spans="1:8" ht="44.15" customHeight="1" x14ac:dyDescent="0.3">
      <c r="A85" s="15">
        <v>60</v>
      </c>
      <c r="B85" s="17" t="s">
        <v>74</v>
      </c>
      <c r="C85" s="50" t="str">
        <f t="shared" si="5"/>
        <v>Dawn View Park (formerly Tierra Del Este 68, 78 Hike &amp; Bike Trail)</v>
      </c>
      <c r="D85" s="74" t="s">
        <v>385</v>
      </c>
      <c r="E85" s="15">
        <v>52</v>
      </c>
      <c r="F85" s="5"/>
      <c r="G85" s="16">
        <f t="shared" si="6"/>
        <v>0</v>
      </c>
      <c r="H85" s="16">
        <f t="shared" si="2"/>
        <v>0</v>
      </c>
    </row>
    <row r="86" spans="1:8" ht="35.15" customHeight="1" x14ac:dyDescent="0.3">
      <c r="A86" s="15">
        <v>61</v>
      </c>
      <c r="B86" s="21" t="s">
        <v>75</v>
      </c>
      <c r="C86" s="50" t="str">
        <f t="shared" si="5"/>
        <v>De Vargas</v>
      </c>
      <c r="D86" s="74" t="s">
        <v>385</v>
      </c>
      <c r="E86" s="15">
        <v>52</v>
      </c>
      <c r="F86" s="5"/>
      <c r="G86" s="16">
        <f t="shared" si="6"/>
        <v>0</v>
      </c>
      <c r="H86" s="16">
        <f t="shared" si="2"/>
        <v>0</v>
      </c>
    </row>
    <row r="87" spans="1:8" ht="35.15" customHeight="1" x14ac:dyDescent="0.3">
      <c r="A87" s="15">
        <v>62</v>
      </c>
      <c r="B87" s="17" t="s">
        <v>76</v>
      </c>
      <c r="C87" s="50" t="str">
        <f t="shared" si="5"/>
        <v>Desert Breeze Park</v>
      </c>
      <c r="D87" s="74" t="s">
        <v>385</v>
      </c>
      <c r="E87" s="15">
        <v>52</v>
      </c>
      <c r="F87" s="5"/>
      <c r="G87" s="16">
        <f t="shared" si="6"/>
        <v>0</v>
      </c>
      <c r="H87" s="16">
        <f t="shared" si="2"/>
        <v>0</v>
      </c>
    </row>
    <row r="88" spans="1:8" ht="35.15" customHeight="1" x14ac:dyDescent="0.3">
      <c r="A88" s="15">
        <v>63</v>
      </c>
      <c r="B88" s="17" t="s">
        <v>77</v>
      </c>
      <c r="C88" s="50" t="str">
        <f t="shared" si="5"/>
        <v>Desert Garden Park</v>
      </c>
      <c r="D88" s="74" t="s">
        <v>385</v>
      </c>
      <c r="E88" s="15">
        <v>52</v>
      </c>
      <c r="F88" s="5"/>
      <c r="G88" s="16">
        <f t="shared" si="6"/>
        <v>0</v>
      </c>
      <c r="H88" s="16">
        <f t="shared" si="2"/>
        <v>0</v>
      </c>
    </row>
    <row r="89" spans="1:8" ht="35.15" customHeight="1" x14ac:dyDescent="0.3">
      <c r="A89" s="15">
        <v>64</v>
      </c>
      <c r="B89" s="18" t="s">
        <v>78</v>
      </c>
      <c r="C89" s="50" t="str">
        <f t="shared" si="5"/>
        <v>Desert Sage Park (New)</v>
      </c>
      <c r="D89" s="74" t="s">
        <v>385</v>
      </c>
      <c r="E89" s="15">
        <v>52</v>
      </c>
      <c r="F89" s="5"/>
      <c r="G89" s="16">
        <f t="shared" si="6"/>
        <v>0</v>
      </c>
      <c r="H89" s="16">
        <f t="shared" si="2"/>
        <v>0</v>
      </c>
    </row>
    <row r="90" spans="1:8" ht="35.15" customHeight="1" x14ac:dyDescent="0.3">
      <c r="A90" s="15">
        <v>65</v>
      </c>
      <c r="B90" s="17" t="s">
        <v>79</v>
      </c>
      <c r="C90" s="50" t="str">
        <f t="shared" si="5"/>
        <v>Desert Sands</v>
      </c>
      <c r="D90" s="74" t="s">
        <v>385</v>
      </c>
      <c r="E90" s="15">
        <v>52</v>
      </c>
      <c r="F90" s="5"/>
      <c r="G90" s="16">
        <f t="shared" si="6"/>
        <v>0</v>
      </c>
      <c r="H90" s="16">
        <f t="shared" si="2"/>
        <v>0</v>
      </c>
    </row>
    <row r="91" spans="1:8" ht="35.15" customHeight="1" x14ac:dyDescent="0.3">
      <c r="A91" s="15">
        <v>66</v>
      </c>
      <c r="B91" s="17" t="s">
        <v>80</v>
      </c>
      <c r="C91" s="50" t="str">
        <f t="shared" si="5"/>
        <v>Desert Springs #2</v>
      </c>
      <c r="D91" s="74" t="s">
        <v>385</v>
      </c>
      <c r="E91" s="15">
        <v>52</v>
      </c>
      <c r="F91" s="5"/>
      <c r="G91" s="16">
        <f t="shared" si="6"/>
        <v>0</v>
      </c>
      <c r="H91" s="16">
        <f t="shared" ref="H91:H158" si="8">G91*3</f>
        <v>0</v>
      </c>
    </row>
    <row r="92" spans="1:8" ht="35.15" customHeight="1" x14ac:dyDescent="0.3">
      <c r="A92" s="15">
        <v>67</v>
      </c>
      <c r="B92" s="17" t="s">
        <v>81</v>
      </c>
      <c r="C92" s="50" t="str">
        <f t="shared" si="5"/>
        <v>Desert Vista</v>
      </c>
      <c r="D92" s="74" t="s">
        <v>385</v>
      </c>
      <c r="E92" s="15">
        <v>52</v>
      </c>
      <c r="F92" s="5"/>
      <c r="G92" s="16">
        <f t="shared" si="6"/>
        <v>0</v>
      </c>
      <c r="H92" s="16">
        <f t="shared" si="8"/>
        <v>0</v>
      </c>
    </row>
    <row r="93" spans="1:8" ht="35.15" customHeight="1" x14ac:dyDescent="0.3">
      <c r="A93" s="15">
        <v>68</v>
      </c>
      <c r="B93" s="18" t="s">
        <v>82</v>
      </c>
      <c r="C93" s="50" t="str">
        <f t="shared" si="5"/>
        <v>Dick Schinaut</v>
      </c>
      <c r="D93" s="74" t="s">
        <v>385</v>
      </c>
      <c r="E93" s="15">
        <v>52</v>
      </c>
      <c r="F93" s="5"/>
      <c r="G93" s="16">
        <f t="shared" si="6"/>
        <v>0</v>
      </c>
      <c r="H93" s="16">
        <f t="shared" si="8"/>
        <v>0</v>
      </c>
    </row>
    <row r="94" spans="1:8" ht="35.15" customHeight="1" x14ac:dyDescent="0.3">
      <c r="A94" s="15">
        <v>69</v>
      </c>
      <c r="B94" s="17" t="s">
        <v>83</v>
      </c>
      <c r="C94" s="50" t="str">
        <f t="shared" si="5"/>
        <v>Dolphin</v>
      </c>
      <c r="D94" s="74" t="s">
        <v>385</v>
      </c>
      <c r="E94" s="15">
        <v>52</v>
      </c>
      <c r="F94" s="5"/>
      <c r="G94" s="16">
        <f t="shared" si="6"/>
        <v>0</v>
      </c>
      <c r="H94" s="16">
        <f t="shared" si="8"/>
        <v>0</v>
      </c>
    </row>
    <row r="95" spans="1:8" ht="35.15" customHeight="1" x14ac:dyDescent="0.3">
      <c r="A95" s="15">
        <v>70</v>
      </c>
      <c r="B95" s="17" t="s">
        <v>84</v>
      </c>
      <c r="C95" s="50" t="str">
        <f t="shared" si="5"/>
        <v>Doniphan</v>
      </c>
      <c r="D95" s="74" t="s">
        <v>385</v>
      </c>
      <c r="E95" s="15">
        <v>52</v>
      </c>
      <c r="F95" s="5"/>
      <c r="G95" s="16">
        <f t="shared" si="6"/>
        <v>0</v>
      </c>
      <c r="H95" s="16">
        <f t="shared" si="8"/>
        <v>0</v>
      </c>
    </row>
    <row r="96" spans="1:8" ht="35.15" customHeight="1" x14ac:dyDescent="0.3">
      <c r="A96" s="15">
        <v>71</v>
      </c>
      <c r="B96" s="18" t="s">
        <v>85</v>
      </c>
      <c r="C96" s="50" t="str">
        <f t="shared" si="5"/>
        <v>Dorsett Park (New)</v>
      </c>
      <c r="D96" s="74" t="s">
        <v>385</v>
      </c>
      <c r="E96" s="15">
        <v>52</v>
      </c>
      <c r="F96" s="5"/>
      <c r="G96" s="16">
        <f t="shared" si="6"/>
        <v>0</v>
      </c>
      <c r="H96" s="16">
        <f t="shared" si="8"/>
        <v>0</v>
      </c>
    </row>
    <row r="97" spans="1:8" ht="35.15" customHeight="1" x14ac:dyDescent="0.3">
      <c r="A97" s="15">
        <v>72</v>
      </c>
      <c r="B97" s="17" t="s">
        <v>86</v>
      </c>
      <c r="C97" s="50" t="str">
        <f t="shared" si="5"/>
        <v xml:space="preserve">Dreamland Park </v>
      </c>
      <c r="D97" s="74" t="s">
        <v>385</v>
      </c>
      <c r="E97" s="15">
        <v>52</v>
      </c>
      <c r="F97" s="5"/>
      <c r="G97" s="16">
        <f t="shared" si="6"/>
        <v>0</v>
      </c>
      <c r="H97" s="16">
        <f t="shared" si="8"/>
        <v>0</v>
      </c>
    </row>
    <row r="98" spans="1:8" ht="35.15" customHeight="1" x14ac:dyDescent="0.3">
      <c r="A98" s="15">
        <v>73</v>
      </c>
      <c r="B98" s="18" t="s">
        <v>87</v>
      </c>
      <c r="C98" s="50" t="str">
        <f t="shared" si="5"/>
        <v>Duke Court</v>
      </c>
      <c r="D98" s="74" t="s">
        <v>385</v>
      </c>
      <c r="E98" s="15">
        <v>52</v>
      </c>
      <c r="F98" s="5"/>
      <c r="G98" s="16">
        <f t="shared" si="6"/>
        <v>0</v>
      </c>
      <c r="H98" s="16">
        <f t="shared" si="8"/>
        <v>0</v>
      </c>
    </row>
    <row r="99" spans="1:8" ht="35.15" customHeight="1" x14ac:dyDescent="0.3">
      <c r="A99" s="15">
        <v>74</v>
      </c>
      <c r="B99" s="17" t="s">
        <v>88</v>
      </c>
      <c r="C99" s="50" t="str">
        <f t="shared" si="5"/>
        <v>Dunn</v>
      </c>
      <c r="D99" s="74" t="s">
        <v>385</v>
      </c>
      <c r="E99" s="15">
        <v>52</v>
      </c>
      <c r="F99" s="5"/>
      <c r="G99" s="16">
        <f t="shared" si="6"/>
        <v>0</v>
      </c>
      <c r="H99" s="16">
        <f t="shared" si="8"/>
        <v>0</v>
      </c>
    </row>
    <row r="100" spans="1:8" ht="35.15" customHeight="1" x14ac:dyDescent="0.3">
      <c r="A100" s="15">
        <v>75</v>
      </c>
      <c r="B100" s="17" t="s">
        <v>89</v>
      </c>
      <c r="C100" s="50" t="str">
        <f t="shared" si="5"/>
        <v>Eagle Vista Park</v>
      </c>
      <c r="D100" s="74" t="s">
        <v>385</v>
      </c>
      <c r="E100" s="15">
        <v>52</v>
      </c>
      <c r="F100" s="5"/>
      <c r="G100" s="16">
        <f t="shared" si="6"/>
        <v>0</v>
      </c>
      <c r="H100" s="16">
        <f t="shared" si="8"/>
        <v>0</v>
      </c>
    </row>
    <row r="101" spans="1:8" ht="35.15" customHeight="1" x14ac:dyDescent="0.3">
      <c r="A101" s="15">
        <v>76</v>
      </c>
      <c r="B101" s="18" t="s">
        <v>90</v>
      </c>
      <c r="C101" s="50" t="str">
        <f t="shared" si="5"/>
        <v>East Cave Park</v>
      </c>
      <c r="D101" s="74" t="s">
        <v>385</v>
      </c>
      <c r="E101" s="15">
        <v>52</v>
      </c>
      <c r="F101" s="5"/>
      <c r="G101" s="16">
        <f t="shared" si="6"/>
        <v>0</v>
      </c>
      <c r="H101" s="16">
        <f t="shared" si="8"/>
        <v>0</v>
      </c>
    </row>
    <row r="102" spans="1:8" ht="35.15" customHeight="1" x14ac:dyDescent="0.3">
      <c r="A102" s="15">
        <v>77</v>
      </c>
      <c r="B102" s="17" t="s">
        <v>91</v>
      </c>
      <c r="C102" s="50" t="str">
        <f t="shared" si="5"/>
        <v>Eastside Regional Phase 2</v>
      </c>
      <c r="D102" s="74" t="s">
        <v>385</v>
      </c>
      <c r="E102" s="15">
        <v>52</v>
      </c>
      <c r="F102" s="5"/>
      <c r="G102" s="16">
        <f t="shared" si="6"/>
        <v>0</v>
      </c>
      <c r="H102" s="16">
        <f t="shared" si="8"/>
        <v>0</v>
      </c>
    </row>
    <row r="103" spans="1:8" ht="35.15" customHeight="1" x14ac:dyDescent="0.3">
      <c r="A103" s="15">
        <v>78</v>
      </c>
      <c r="B103" s="18" t="s">
        <v>92</v>
      </c>
      <c r="C103" s="50" t="str">
        <f t="shared" si="5"/>
        <v xml:space="preserve">Eastside Sports Complex </v>
      </c>
      <c r="D103" s="74" t="s">
        <v>385</v>
      </c>
      <c r="E103" s="15">
        <v>52</v>
      </c>
      <c r="F103" s="5"/>
      <c r="G103" s="16">
        <f t="shared" si="6"/>
        <v>0</v>
      </c>
      <c r="H103" s="16">
        <f t="shared" si="8"/>
        <v>0</v>
      </c>
    </row>
    <row r="104" spans="1:8" ht="35.15" customHeight="1" x14ac:dyDescent="0.3">
      <c r="A104" s="15">
        <v>79</v>
      </c>
      <c r="B104" s="18" t="s">
        <v>93</v>
      </c>
      <c r="C104" s="50" t="str">
        <f t="shared" si="5"/>
        <v>Eastwood</v>
      </c>
      <c r="D104" s="74" t="s">
        <v>385</v>
      </c>
      <c r="E104" s="15">
        <v>52</v>
      </c>
      <c r="F104" s="5"/>
      <c r="G104" s="16">
        <f t="shared" si="6"/>
        <v>0</v>
      </c>
      <c r="H104" s="16">
        <f t="shared" si="8"/>
        <v>0</v>
      </c>
    </row>
    <row r="105" spans="1:8" ht="35.15" customHeight="1" x14ac:dyDescent="0.3">
      <c r="A105" s="15">
        <v>80</v>
      </c>
      <c r="B105" s="17" t="s">
        <v>94</v>
      </c>
      <c r="C105" s="50" t="str">
        <f t="shared" si="5"/>
        <v>Eddie "Hirby" Beard Park</v>
      </c>
      <c r="D105" s="74" t="s">
        <v>385</v>
      </c>
      <c r="E105" s="15">
        <v>52</v>
      </c>
      <c r="F105" s="5"/>
      <c r="G105" s="16">
        <f t="shared" si="6"/>
        <v>0</v>
      </c>
      <c r="H105" s="16">
        <f t="shared" si="8"/>
        <v>0</v>
      </c>
    </row>
    <row r="106" spans="1:8" ht="35.15" customHeight="1" x14ac:dyDescent="0.3">
      <c r="A106" s="15">
        <v>81</v>
      </c>
      <c r="B106" s="21" t="s">
        <v>95</v>
      </c>
      <c r="C106" s="50" t="str">
        <f t="shared" si="5"/>
        <v>Edgemere Median</v>
      </c>
      <c r="D106" s="74" t="s">
        <v>385</v>
      </c>
      <c r="E106" s="15">
        <v>52</v>
      </c>
      <c r="F106" s="5"/>
      <c r="G106" s="16">
        <f t="shared" si="6"/>
        <v>0</v>
      </c>
      <c r="H106" s="16">
        <f t="shared" si="8"/>
        <v>0</v>
      </c>
    </row>
    <row r="107" spans="1:8" ht="35.15" customHeight="1" x14ac:dyDescent="0.3">
      <c r="A107" s="15">
        <v>82</v>
      </c>
      <c r="B107" s="21" t="s">
        <v>96</v>
      </c>
      <c r="C107" s="50" t="str">
        <f t="shared" si="5"/>
        <v xml:space="preserve">Edgemere/Freeport Park Pond </v>
      </c>
      <c r="D107" s="74" t="s">
        <v>385</v>
      </c>
      <c r="E107" s="15">
        <v>52</v>
      </c>
      <c r="F107" s="5"/>
      <c r="G107" s="16">
        <f t="shared" si="6"/>
        <v>0</v>
      </c>
      <c r="H107" s="16">
        <f t="shared" si="8"/>
        <v>0</v>
      </c>
    </row>
    <row r="108" spans="1:8" ht="35.15" customHeight="1" x14ac:dyDescent="0.3">
      <c r="A108" s="15">
        <v>83</v>
      </c>
      <c r="B108" s="25" t="s">
        <v>97</v>
      </c>
      <c r="C108" s="50" t="str">
        <f t="shared" si="5"/>
        <v>El Barrio</v>
      </c>
      <c r="D108" s="74" t="s">
        <v>385</v>
      </c>
      <c r="E108" s="15">
        <v>52</v>
      </c>
      <c r="F108" s="5"/>
      <c r="G108" s="16">
        <f t="shared" si="6"/>
        <v>0</v>
      </c>
      <c r="H108" s="16">
        <f t="shared" si="8"/>
        <v>0</v>
      </c>
    </row>
    <row r="109" spans="1:8" ht="35.15" customHeight="1" x14ac:dyDescent="0.3">
      <c r="A109" s="15">
        <v>84</v>
      </c>
      <c r="B109" s="18" t="s">
        <v>98</v>
      </c>
      <c r="C109" s="50" t="str">
        <f t="shared" si="5"/>
        <v>EL Williams</v>
      </c>
      <c r="D109" s="74" t="s">
        <v>385</v>
      </c>
      <c r="E109" s="15">
        <v>52</v>
      </c>
      <c r="F109" s="5"/>
      <c r="G109" s="16">
        <f t="shared" si="6"/>
        <v>0</v>
      </c>
      <c r="H109" s="16">
        <f t="shared" si="8"/>
        <v>0</v>
      </c>
    </row>
    <row r="110" spans="1:8" ht="21.75" customHeight="1" x14ac:dyDescent="0.3">
      <c r="A110" s="92"/>
      <c r="B110" s="92"/>
      <c r="C110" s="92"/>
      <c r="D110" s="92"/>
      <c r="E110" s="92"/>
      <c r="F110" s="92"/>
      <c r="G110" s="92"/>
      <c r="H110" s="92"/>
    </row>
    <row r="111" spans="1:8" ht="21.65" customHeight="1" x14ac:dyDescent="0.3">
      <c r="A111" s="85" t="s">
        <v>374</v>
      </c>
      <c r="B111" s="85"/>
      <c r="C111" s="65" t="s">
        <v>373</v>
      </c>
      <c r="D111" s="86">
        <f>D45</f>
        <v>0</v>
      </c>
      <c r="E111" s="86"/>
      <c r="F111" s="86"/>
      <c r="G111" s="86"/>
      <c r="H111" s="86"/>
    </row>
    <row r="112" spans="1:8" ht="35.15" customHeight="1" x14ac:dyDescent="0.3">
      <c r="A112" s="15">
        <v>85</v>
      </c>
      <c r="B112" s="17" t="s">
        <v>99</v>
      </c>
      <c r="C112" s="50" t="str">
        <f xml:space="preserve"> B112</f>
        <v>Elise Park</v>
      </c>
      <c r="D112" s="74" t="s">
        <v>385</v>
      </c>
      <c r="E112" s="15">
        <v>52</v>
      </c>
      <c r="F112" s="5"/>
      <c r="G112" s="16">
        <f>(E112*F112)</f>
        <v>0</v>
      </c>
      <c r="H112" s="16">
        <f t="shared" si="8"/>
        <v>0</v>
      </c>
    </row>
    <row r="113" spans="1:8" ht="35.15" customHeight="1" x14ac:dyDescent="0.3">
      <c r="A113" s="15">
        <v>86</v>
      </c>
      <c r="B113" s="18" t="s">
        <v>100</v>
      </c>
      <c r="C113" s="50" t="str">
        <f t="shared" ref="C113:C140" si="9" xml:space="preserve"> B113</f>
        <v>Enchanted Hills 5  (New)</v>
      </c>
      <c r="D113" s="74" t="s">
        <v>385</v>
      </c>
      <c r="E113" s="15">
        <v>52</v>
      </c>
      <c r="F113" s="5"/>
      <c r="G113" s="16">
        <f>(E113*F113)</f>
        <v>0</v>
      </c>
      <c r="H113" s="16">
        <f t="shared" si="8"/>
        <v>0</v>
      </c>
    </row>
    <row r="114" spans="1:8" ht="35.15" customHeight="1" x14ac:dyDescent="0.3">
      <c r="A114" s="15">
        <v>87</v>
      </c>
      <c r="B114" s="17" t="s">
        <v>101</v>
      </c>
      <c r="C114" s="50" t="str">
        <f t="shared" si="9"/>
        <v>Enchanted Hills Park #1</v>
      </c>
      <c r="D114" s="74" t="s">
        <v>385</v>
      </c>
      <c r="E114" s="15">
        <v>52</v>
      </c>
      <c r="F114" s="5"/>
      <c r="G114" s="16">
        <f>(E114*F114)</f>
        <v>0</v>
      </c>
      <c r="H114" s="16">
        <f t="shared" si="8"/>
        <v>0</v>
      </c>
    </row>
    <row r="115" spans="1:8" ht="35.15" customHeight="1" x14ac:dyDescent="0.3">
      <c r="A115" s="15">
        <v>88</v>
      </c>
      <c r="B115" s="17" t="s">
        <v>102</v>
      </c>
      <c r="C115" s="50" t="str">
        <f t="shared" si="9"/>
        <v>Enchanted Hills Park #2</v>
      </c>
      <c r="D115" s="74" t="s">
        <v>385</v>
      </c>
      <c r="E115" s="15">
        <v>52</v>
      </c>
      <c r="F115" s="5"/>
      <c r="G115" s="16">
        <f t="shared" ref="G115:G141" si="10">(E115*F115)</f>
        <v>0</v>
      </c>
      <c r="H115" s="16">
        <f t="shared" si="8"/>
        <v>0</v>
      </c>
    </row>
    <row r="116" spans="1:8" ht="35.15" customHeight="1" x14ac:dyDescent="0.3">
      <c r="A116" s="15">
        <v>89</v>
      </c>
      <c r="B116" s="17" t="s">
        <v>103</v>
      </c>
      <c r="C116" s="50" t="str">
        <f t="shared" si="9"/>
        <v>Enchanted Hills Park #3</v>
      </c>
      <c r="D116" s="74" t="s">
        <v>385</v>
      </c>
      <c r="E116" s="15">
        <v>52</v>
      </c>
      <c r="F116" s="5"/>
      <c r="G116" s="16">
        <f t="shared" si="10"/>
        <v>0</v>
      </c>
      <c r="H116" s="16">
        <f t="shared" si="8"/>
        <v>0</v>
      </c>
    </row>
    <row r="117" spans="1:8" ht="35.15" customHeight="1" x14ac:dyDescent="0.3">
      <c r="A117" s="15">
        <v>90</v>
      </c>
      <c r="B117" s="18" t="s">
        <v>104</v>
      </c>
      <c r="C117" s="50" t="str">
        <f t="shared" si="9"/>
        <v>Enchanted Hills Trail</v>
      </c>
      <c r="D117" s="74" t="s">
        <v>385</v>
      </c>
      <c r="E117" s="15">
        <v>52</v>
      </c>
      <c r="F117" s="5"/>
      <c r="G117" s="16">
        <f t="shared" si="10"/>
        <v>0</v>
      </c>
      <c r="H117" s="16">
        <f t="shared" si="8"/>
        <v>0</v>
      </c>
    </row>
    <row r="118" spans="1:8" ht="35.15" customHeight="1" x14ac:dyDescent="0.3">
      <c r="A118" s="15">
        <v>91</v>
      </c>
      <c r="B118" s="17" t="s">
        <v>105</v>
      </c>
      <c r="C118" s="50" t="str">
        <f t="shared" si="9"/>
        <v>Esmeralda</v>
      </c>
      <c r="D118" s="74" t="s">
        <v>385</v>
      </c>
      <c r="E118" s="15">
        <v>52</v>
      </c>
      <c r="F118" s="5"/>
      <c r="G118" s="16">
        <f t="shared" si="10"/>
        <v>0</v>
      </c>
      <c r="H118" s="16">
        <f t="shared" si="8"/>
        <v>0</v>
      </c>
    </row>
    <row r="119" spans="1:8" ht="35.15" customHeight="1" x14ac:dyDescent="0.3">
      <c r="A119" s="15">
        <v>92</v>
      </c>
      <c r="B119" s="19" t="s">
        <v>106</v>
      </c>
      <c r="C119" s="50" t="str">
        <f t="shared" si="9"/>
        <v xml:space="preserve">Espanola Park </v>
      </c>
      <c r="D119" s="74" t="s">
        <v>385</v>
      </c>
      <c r="E119" s="15">
        <v>52</v>
      </c>
      <c r="F119" s="5"/>
      <c r="G119" s="16">
        <f t="shared" si="10"/>
        <v>0</v>
      </c>
      <c r="H119" s="16">
        <f t="shared" si="8"/>
        <v>0</v>
      </c>
    </row>
    <row r="120" spans="1:8" ht="35.15" customHeight="1" x14ac:dyDescent="0.3">
      <c r="A120" s="15">
        <v>93</v>
      </c>
      <c r="B120" s="18" t="s">
        <v>107</v>
      </c>
      <c r="C120" s="50" t="str">
        <f t="shared" si="9"/>
        <v>Estrella Rivera</v>
      </c>
      <c r="D120" s="74" t="s">
        <v>385</v>
      </c>
      <c r="E120" s="15">
        <v>52</v>
      </c>
      <c r="F120" s="5"/>
      <c r="G120" s="16">
        <f t="shared" si="10"/>
        <v>0</v>
      </c>
      <c r="H120" s="16">
        <f t="shared" si="8"/>
        <v>0</v>
      </c>
    </row>
    <row r="121" spans="1:8" ht="35.15" customHeight="1" x14ac:dyDescent="0.3">
      <c r="A121" s="15">
        <v>94</v>
      </c>
      <c r="B121" s="21" t="s">
        <v>108</v>
      </c>
      <c r="C121" s="50" t="str">
        <f t="shared" si="9"/>
        <v>Fire Fighters Memorial</v>
      </c>
      <c r="D121" s="74" t="s">
        <v>385</v>
      </c>
      <c r="E121" s="15">
        <v>52</v>
      </c>
      <c r="F121" s="5"/>
      <c r="G121" s="16">
        <f t="shared" si="10"/>
        <v>0</v>
      </c>
      <c r="H121" s="16">
        <f t="shared" si="8"/>
        <v>0</v>
      </c>
    </row>
    <row r="122" spans="1:8" ht="35.15" customHeight="1" x14ac:dyDescent="0.3">
      <c r="A122" s="15">
        <v>95</v>
      </c>
      <c r="B122" s="20" t="s">
        <v>109</v>
      </c>
      <c r="C122" s="50" t="str">
        <f t="shared" si="9"/>
        <v xml:space="preserve">Fostering Fun Linear Park </v>
      </c>
      <c r="D122" s="74" t="s">
        <v>385</v>
      </c>
      <c r="E122" s="15">
        <v>52</v>
      </c>
      <c r="F122" s="5"/>
      <c r="G122" s="16">
        <f t="shared" si="10"/>
        <v>0</v>
      </c>
      <c r="H122" s="16">
        <f t="shared" si="8"/>
        <v>0</v>
      </c>
    </row>
    <row r="123" spans="1:8" ht="35.15" customHeight="1" x14ac:dyDescent="0.3">
      <c r="A123" s="15">
        <v>96</v>
      </c>
      <c r="B123" s="17" t="s">
        <v>110</v>
      </c>
      <c r="C123" s="50" t="str">
        <f t="shared" si="9"/>
        <v>Francisco Delgado</v>
      </c>
      <c r="D123" s="74" t="s">
        <v>385</v>
      </c>
      <c r="E123" s="15">
        <v>52</v>
      </c>
      <c r="F123" s="5"/>
      <c r="G123" s="16">
        <f t="shared" si="10"/>
        <v>0</v>
      </c>
      <c r="H123" s="16">
        <f t="shared" si="8"/>
        <v>0</v>
      </c>
    </row>
    <row r="124" spans="1:8" ht="35.15" customHeight="1" x14ac:dyDescent="0.3">
      <c r="A124" s="15">
        <v>97</v>
      </c>
      <c r="B124" s="17" t="s">
        <v>111</v>
      </c>
      <c r="C124" s="50" t="str">
        <f t="shared" si="9"/>
        <v>Frank Castillo Park - (Formerly Vivid Dreams Park)</v>
      </c>
      <c r="D124" s="74" t="s">
        <v>385</v>
      </c>
      <c r="E124" s="15">
        <v>52</v>
      </c>
      <c r="F124" s="5"/>
      <c r="G124" s="16">
        <f t="shared" si="10"/>
        <v>0</v>
      </c>
      <c r="H124" s="16">
        <f t="shared" si="8"/>
        <v>0</v>
      </c>
    </row>
    <row r="125" spans="1:8" ht="34.5" customHeight="1" x14ac:dyDescent="0.3">
      <c r="A125" s="15">
        <v>98</v>
      </c>
      <c r="B125" s="46" t="s">
        <v>363</v>
      </c>
      <c r="C125" s="50" t="str">
        <f t="shared" si="9"/>
        <v>Frank T. "Francis" Hourigan</v>
      </c>
      <c r="D125" s="74" t="s">
        <v>385</v>
      </c>
      <c r="E125" s="15">
        <v>52</v>
      </c>
      <c r="F125" s="5"/>
      <c r="G125" s="16">
        <f t="shared" si="10"/>
        <v>0</v>
      </c>
      <c r="H125" s="16">
        <f t="shared" si="8"/>
        <v>0</v>
      </c>
    </row>
    <row r="126" spans="1:8" ht="34.5" customHeight="1" x14ac:dyDescent="0.3">
      <c r="A126" s="15">
        <v>99</v>
      </c>
      <c r="B126" s="17" t="s">
        <v>112</v>
      </c>
      <c r="C126" s="50" t="str">
        <f t="shared" si="9"/>
        <v>Franklin</v>
      </c>
      <c r="D126" s="74" t="s">
        <v>385</v>
      </c>
      <c r="E126" s="15">
        <v>52</v>
      </c>
      <c r="F126" s="5"/>
      <c r="G126" s="16">
        <f t="shared" si="10"/>
        <v>0</v>
      </c>
      <c r="H126" s="16">
        <f t="shared" si="8"/>
        <v>0</v>
      </c>
    </row>
    <row r="127" spans="1:8" ht="34.5" customHeight="1" x14ac:dyDescent="0.3">
      <c r="A127" s="15">
        <v>100</v>
      </c>
      <c r="B127" s="17" t="s">
        <v>113</v>
      </c>
      <c r="C127" s="50" t="str">
        <f t="shared" si="9"/>
        <v>Franklin Hills # 8</v>
      </c>
      <c r="D127" s="74" t="s">
        <v>385</v>
      </c>
      <c r="E127" s="15">
        <v>52</v>
      </c>
      <c r="F127" s="5"/>
      <c r="G127" s="16">
        <f t="shared" si="10"/>
        <v>0</v>
      </c>
      <c r="H127" s="16">
        <f t="shared" si="8"/>
        <v>0</v>
      </c>
    </row>
    <row r="128" spans="1:8" ht="34.5" customHeight="1" x14ac:dyDescent="0.3">
      <c r="A128" s="15">
        <v>101</v>
      </c>
      <c r="B128" s="17" t="s">
        <v>114</v>
      </c>
      <c r="C128" s="50" t="str">
        <f t="shared" si="9"/>
        <v>Futureland Park</v>
      </c>
      <c r="D128" s="74" t="s">
        <v>385</v>
      </c>
      <c r="E128" s="15">
        <v>52</v>
      </c>
      <c r="F128" s="5"/>
      <c r="G128" s="16">
        <f t="shared" si="10"/>
        <v>0</v>
      </c>
      <c r="H128" s="16">
        <f t="shared" si="8"/>
        <v>0</v>
      </c>
    </row>
    <row r="129" spans="1:8" ht="34.5" customHeight="1" x14ac:dyDescent="0.3">
      <c r="A129" s="15">
        <v>102</v>
      </c>
      <c r="B129" s="17" t="s">
        <v>115</v>
      </c>
      <c r="C129" s="50" t="str">
        <f t="shared" si="9"/>
        <v>Galatzan Park</v>
      </c>
      <c r="D129" s="74" t="s">
        <v>385</v>
      </c>
      <c r="E129" s="15">
        <v>52</v>
      </c>
      <c r="F129" s="5"/>
      <c r="G129" s="16">
        <f t="shared" si="10"/>
        <v>0</v>
      </c>
      <c r="H129" s="16">
        <f t="shared" si="8"/>
        <v>0</v>
      </c>
    </row>
    <row r="130" spans="1:8" ht="34.5" customHeight="1" x14ac:dyDescent="0.3">
      <c r="A130" s="15">
        <v>103</v>
      </c>
      <c r="B130" s="17" t="s">
        <v>116</v>
      </c>
      <c r="C130" s="50" t="str">
        <f t="shared" si="9"/>
        <v>Gate of the Sun Park</v>
      </c>
      <c r="D130" s="74" t="s">
        <v>385</v>
      </c>
      <c r="E130" s="15">
        <v>52</v>
      </c>
      <c r="F130" s="5"/>
      <c r="G130" s="16">
        <f t="shared" si="10"/>
        <v>0</v>
      </c>
      <c r="H130" s="16">
        <f t="shared" si="8"/>
        <v>0</v>
      </c>
    </row>
    <row r="131" spans="1:8" ht="34.5" customHeight="1" x14ac:dyDescent="0.3">
      <c r="A131" s="15">
        <v>104</v>
      </c>
      <c r="B131" s="17" t="s">
        <v>117</v>
      </c>
      <c r="C131" s="50" t="str">
        <f t="shared" si="9"/>
        <v xml:space="preserve">Gem Park </v>
      </c>
      <c r="D131" s="74" t="s">
        <v>385</v>
      </c>
      <c r="E131" s="15">
        <v>52</v>
      </c>
      <c r="F131" s="5"/>
      <c r="G131" s="16">
        <f t="shared" si="10"/>
        <v>0</v>
      </c>
      <c r="H131" s="16">
        <f t="shared" si="8"/>
        <v>0</v>
      </c>
    </row>
    <row r="132" spans="1:8" ht="34.5" customHeight="1" x14ac:dyDescent="0.3">
      <c r="A132" s="15">
        <v>105</v>
      </c>
      <c r="B132" s="17" t="s">
        <v>118</v>
      </c>
      <c r="C132" s="50" t="str">
        <f t="shared" si="9"/>
        <v>Grace Chope</v>
      </c>
      <c r="D132" s="74" t="s">
        <v>385</v>
      </c>
      <c r="E132" s="15">
        <v>52</v>
      </c>
      <c r="F132" s="5"/>
      <c r="G132" s="16">
        <f t="shared" si="10"/>
        <v>0</v>
      </c>
      <c r="H132" s="16">
        <f t="shared" si="8"/>
        <v>0</v>
      </c>
    </row>
    <row r="133" spans="1:8" ht="34.5" customHeight="1" x14ac:dyDescent="0.3">
      <c r="A133" s="15">
        <v>106</v>
      </c>
      <c r="B133" s="18" t="s">
        <v>119</v>
      </c>
      <c r="C133" s="50" t="str">
        <f t="shared" si="9"/>
        <v>Gran Vista Park</v>
      </c>
      <c r="D133" s="74" t="s">
        <v>385</v>
      </c>
      <c r="E133" s="15">
        <v>52</v>
      </c>
      <c r="F133" s="5"/>
      <c r="G133" s="16">
        <f t="shared" si="10"/>
        <v>0</v>
      </c>
      <c r="H133" s="16">
        <f t="shared" si="8"/>
        <v>0</v>
      </c>
    </row>
    <row r="134" spans="1:8" ht="34.5" customHeight="1" x14ac:dyDescent="0.3">
      <c r="A134" s="15">
        <v>107</v>
      </c>
      <c r="B134" s="17" t="s">
        <v>120</v>
      </c>
      <c r="C134" s="50" t="str">
        <f t="shared" si="9"/>
        <v>Grandview</v>
      </c>
      <c r="D134" s="74" t="s">
        <v>385</v>
      </c>
      <c r="E134" s="15">
        <v>52</v>
      </c>
      <c r="F134" s="5"/>
      <c r="G134" s="16">
        <f t="shared" si="10"/>
        <v>0</v>
      </c>
      <c r="H134" s="16">
        <f t="shared" si="8"/>
        <v>0</v>
      </c>
    </row>
    <row r="135" spans="1:8" ht="34.5" customHeight="1" x14ac:dyDescent="0.3">
      <c r="A135" s="15">
        <v>108</v>
      </c>
      <c r="B135" s="18" t="s">
        <v>121</v>
      </c>
      <c r="C135" s="50" t="str">
        <f t="shared" si="9"/>
        <v>Green Lilac</v>
      </c>
      <c r="D135" s="74" t="s">
        <v>385</v>
      </c>
      <c r="E135" s="15">
        <v>52</v>
      </c>
      <c r="F135" s="5"/>
      <c r="G135" s="16">
        <f t="shared" si="10"/>
        <v>0</v>
      </c>
      <c r="H135" s="16">
        <f t="shared" si="8"/>
        <v>0</v>
      </c>
    </row>
    <row r="136" spans="1:8" ht="34.5" customHeight="1" x14ac:dyDescent="0.3">
      <c r="A136" s="15">
        <v>109</v>
      </c>
      <c r="B136" s="17" t="s">
        <v>122</v>
      </c>
      <c r="C136" s="50" t="str">
        <f t="shared" si="9"/>
        <v>H. T. Ponsford</v>
      </c>
      <c r="D136" s="74" t="s">
        <v>385</v>
      </c>
      <c r="E136" s="15">
        <v>52</v>
      </c>
      <c r="F136" s="5"/>
      <c r="G136" s="16">
        <f t="shared" si="10"/>
        <v>0</v>
      </c>
      <c r="H136" s="16">
        <f t="shared" si="8"/>
        <v>0</v>
      </c>
    </row>
    <row r="137" spans="1:8" ht="34.5" customHeight="1" x14ac:dyDescent="0.3">
      <c r="A137" s="15">
        <v>110</v>
      </c>
      <c r="B137" s="17" t="s">
        <v>123</v>
      </c>
      <c r="C137" s="50" t="str">
        <f t="shared" si="9"/>
        <v>Haddox Family Park</v>
      </c>
      <c r="D137" s="74" t="s">
        <v>385</v>
      </c>
      <c r="E137" s="15">
        <v>52</v>
      </c>
      <c r="F137" s="5"/>
      <c r="G137" s="16">
        <f t="shared" si="10"/>
        <v>0</v>
      </c>
      <c r="H137" s="16">
        <f t="shared" si="8"/>
        <v>0</v>
      </c>
    </row>
    <row r="138" spans="1:8" ht="34.5" customHeight="1" x14ac:dyDescent="0.3">
      <c r="A138" s="15">
        <v>111</v>
      </c>
      <c r="B138" s="21" t="s">
        <v>124</v>
      </c>
      <c r="C138" s="50" t="str">
        <f t="shared" si="9"/>
        <v xml:space="preserve">Hawkins Elementary </v>
      </c>
      <c r="D138" s="74" t="s">
        <v>385</v>
      </c>
      <c r="E138" s="15">
        <v>52</v>
      </c>
      <c r="F138" s="5"/>
      <c r="G138" s="16">
        <f t="shared" si="10"/>
        <v>0</v>
      </c>
      <c r="H138" s="16">
        <f t="shared" si="8"/>
        <v>0</v>
      </c>
    </row>
    <row r="139" spans="1:8" ht="34.5" customHeight="1" x14ac:dyDescent="0.3">
      <c r="A139" s="15">
        <v>112</v>
      </c>
      <c r="B139" s="18" t="s">
        <v>125</v>
      </c>
      <c r="C139" s="50" t="str">
        <f t="shared" si="9"/>
        <v>Hawkins, including pool</v>
      </c>
      <c r="D139" s="74" t="s">
        <v>385</v>
      </c>
      <c r="E139" s="15">
        <v>52</v>
      </c>
      <c r="F139" s="5"/>
      <c r="G139" s="16">
        <f t="shared" si="10"/>
        <v>0</v>
      </c>
      <c r="H139" s="16">
        <f t="shared" si="8"/>
        <v>0</v>
      </c>
    </row>
    <row r="140" spans="1:8" ht="34.5" customHeight="1" x14ac:dyDescent="0.3">
      <c r="A140" s="15">
        <v>113</v>
      </c>
      <c r="B140" s="17" t="s">
        <v>126</v>
      </c>
      <c r="C140" s="50" t="str">
        <f t="shared" si="9"/>
        <v>Hidden Crown Park</v>
      </c>
      <c r="D140" s="74" t="s">
        <v>385</v>
      </c>
      <c r="E140" s="15">
        <v>52</v>
      </c>
      <c r="F140" s="5"/>
      <c r="G140" s="16">
        <f t="shared" si="10"/>
        <v>0</v>
      </c>
      <c r="H140" s="16">
        <f t="shared" si="8"/>
        <v>0</v>
      </c>
    </row>
    <row r="141" spans="1:8" ht="34.5" customHeight="1" x14ac:dyDescent="0.3">
      <c r="A141" s="15">
        <v>114</v>
      </c>
      <c r="B141" s="18" t="s">
        <v>127</v>
      </c>
      <c r="C141" s="50" t="str">
        <f xml:space="preserve"> B141</f>
        <v>Hidden Valley</v>
      </c>
      <c r="D141" s="74" t="s">
        <v>385</v>
      </c>
      <c r="E141" s="15">
        <v>52</v>
      </c>
      <c r="F141" s="5"/>
      <c r="G141" s="16">
        <f t="shared" si="10"/>
        <v>0</v>
      </c>
      <c r="H141" s="16">
        <f t="shared" si="8"/>
        <v>0</v>
      </c>
    </row>
    <row r="142" spans="1:8" ht="29.5" customHeight="1" x14ac:dyDescent="0.3">
      <c r="A142" s="92"/>
      <c r="B142" s="92"/>
      <c r="C142" s="92"/>
      <c r="D142" s="92"/>
      <c r="E142" s="92"/>
      <c r="F142" s="92"/>
      <c r="G142" s="92"/>
      <c r="H142" s="92"/>
    </row>
    <row r="143" spans="1:8" ht="21.65" customHeight="1" x14ac:dyDescent="0.3">
      <c r="A143" s="85"/>
      <c r="B143" s="85"/>
      <c r="C143" s="65" t="s">
        <v>371</v>
      </c>
      <c r="D143" s="86">
        <f>D45</f>
        <v>0</v>
      </c>
      <c r="E143" s="86"/>
      <c r="F143" s="86"/>
      <c r="G143" s="86"/>
      <c r="H143" s="86"/>
    </row>
    <row r="144" spans="1:8" ht="34.5" customHeight="1" x14ac:dyDescent="0.3">
      <c r="A144" s="15">
        <v>115</v>
      </c>
      <c r="B144" s="17" t="s">
        <v>128</v>
      </c>
      <c r="C144" s="50" t="str">
        <f xml:space="preserve"> B144</f>
        <v>High Desert Park</v>
      </c>
      <c r="D144" s="74" t="s">
        <v>385</v>
      </c>
      <c r="E144" s="15">
        <v>52</v>
      </c>
      <c r="F144" s="5"/>
      <c r="G144" s="16">
        <f>(E144*F144)</f>
        <v>0</v>
      </c>
      <c r="H144" s="16">
        <f t="shared" si="8"/>
        <v>0</v>
      </c>
    </row>
    <row r="145" spans="1:8" ht="34.5" customHeight="1" x14ac:dyDescent="0.3">
      <c r="A145" s="15">
        <v>116</v>
      </c>
      <c r="B145" s="19" t="s">
        <v>129</v>
      </c>
      <c r="C145" s="50" t="str">
        <f t="shared" ref="C145:C173" si="11" xml:space="preserve"> B145</f>
        <v>Holly Springs Tierra Del Este Linear A and Linear B</v>
      </c>
      <c r="D145" s="74" t="s">
        <v>385</v>
      </c>
      <c r="E145" s="15">
        <v>52</v>
      </c>
      <c r="F145" s="5"/>
      <c r="G145" s="16">
        <f t="shared" ref="G145:G173" si="12">(E145*F145)</f>
        <v>0</v>
      </c>
      <c r="H145" s="16">
        <f t="shared" si="8"/>
        <v>0</v>
      </c>
    </row>
    <row r="146" spans="1:8" ht="34.5" customHeight="1" x14ac:dyDescent="0.3">
      <c r="A146" s="15">
        <v>117</v>
      </c>
      <c r="B146" s="17" t="s">
        <v>130</v>
      </c>
      <c r="C146" s="50" t="str">
        <f t="shared" si="11"/>
        <v>Honey Mesquite Park (Mesquite Hills #5)</v>
      </c>
      <c r="D146" s="74" t="s">
        <v>385</v>
      </c>
      <c r="E146" s="15">
        <v>52</v>
      </c>
      <c r="F146" s="5"/>
      <c r="G146" s="16">
        <f t="shared" si="12"/>
        <v>0</v>
      </c>
      <c r="H146" s="16">
        <f t="shared" si="8"/>
        <v>0</v>
      </c>
    </row>
    <row r="147" spans="1:8" ht="34.5" customHeight="1" x14ac:dyDescent="0.3">
      <c r="A147" s="15">
        <v>118</v>
      </c>
      <c r="B147" s="17" t="s">
        <v>131</v>
      </c>
      <c r="C147" s="50" t="str">
        <f t="shared" si="11"/>
        <v>Houston</v>
      </c>
      <c r="D147" s="74" t="s">
        <v>385</v>
      </c>
      <c r="E147" s="15">
        <v>52</v>
      </c>
      <c r="F147" s="5"/>
      <c r="G147" s="16">
        <f t="shared" si="12"/>
        <v>0</v>
      </c>
      <c r="H147" s="16">
        <f t="shared" si="8"/>
        <v>0</v>
      </c>
    </row>
    <row r="148" spans="1:8" ht="34.5" customHeight="1" x14ac:dyDescent="0.3">
      <c r="A148" s="15">
        <v>119</v>
      </c>
      <c r="B148" s="17" t="s">
        <v>132</v>
      </c>
      <c r="C148" s="50" t="str">
        <f t="shared" si="11"/>
        <v>Hueco Estates 1</v>
      </c>
      <c r="D148" s="74" t="s">
        <v>385</v>
      </c>
      <c r="E148" s="15">
        <v>52</v>
      </c>
      <c r="F148" s="5"/>
      <c r="G148" s="16">
        <f t="shared" si="12"/>
        <v>0</v>
      </c>
      <c r="H148" s="16">
        <f t="shared" si="8"/>
        <v>0</v>
      </c>
    </row>
    <row r="149" spans="1:8" ht="34.5" customHeight="1" x14ac:dyDescent="0.3">
      <c r="A149" s="15">
        <v>120</v>
      </c>
      <c r="B149" s="17" t="s">
        <v>133</v>
      </c>
      <c r="C149" s="50" t="str">
        <f t="shared" si="11"/>
        <v>Hueco Estates 2</v>
      </c>
      <c r="D149" s="74" t="s">
        <v>385</v>
      </c>
      <c r="E149" s="15">
        <v>52</v>
      </c>
      <c r="F149" s="5"/>
      <c r="G149" s="16">
        <f t="shared" si="12"/>
        <v>0</v>
      </c>
      <c r="H149" s="16">
        <f t="shared" si="8"/>
        <v>0</v>
      </c>
    </row>
    <row r="150" spans="1:8" ht="34.5" customHeight="1" x14ac:dyDescent="0.3">
      <c r="A150" s="15">
        <v>121</v>
      </c>
      <c r="B150" s="17" t="s">
        <v>134</v>
      </c>
      <c r="C150" s="50" t="str">
        <f t="shared" si="11"/>
        <v>Hueco Mountain</v>
      </c>
      <c r="D150" s="74" t="s">
        <v>385</v>
      </c>
      <c r="E150" s="15">
        <v>52</v>
      </c>
      <c r="F150" s="5"/>
      <c r="G150" s="16">
        <f t="shared" si="12"/>
        <v>0</v>
      </c>
      <c r="H150" s="16">
        <f t="shared" si="8"/>
        <v>0</v>
      </c>
    </row>
    <row r="151" spans="1:8" ht="34.5" customHeight="1" x14ac:dyDescent="0.3">
      <c r="A151" s="15">
        <v>122</v>
      </c>
      <c r="B151" s="21" t="s">
        <v>135</v>
      </c>
      <c r="C151" s="50" t="str">
        <f t="shared" si="11"/>
        <v>Hunters Creek Park</v>
      </c>
      <c r="D151" s="74" t="s">
        <v>385</v>
      </c>
      <c r="E151" s="15">
        <v>52</v>
      </c>
      <c r="F151" s="5"/>
      <c r="G151" s="16">
        <f t="shared" si="12"/>
        <v>0</v>
      </c>
      <c r="H151" s="16">
        <f t="shared" si="8"/>
        <v>0</v>
      </c>
    </row>
    <row r="152" spans="1:8" ht="34.5" customHeight="1" x14ac:dyDescent="0.3">
      <c r="A152" s="15">
        <v>123</v>
      </c>
      <c r="B152" s="17" t="s">
        <v>136</v>
      </c>
      <c r="C152" s="50" t="str">
        <f t="shared" si="11"/>
        <v xml:space="preserve">Imagine Park </v>
      </c>
      <c r="D152" s="74" t="s">
        <v>385</v>
      </c>
      <c r="E152" s="15">
        <v>52</v>
      </c>
      <c r="F152" s="5"/>
      <c r="G152" s="16">
        <f t="shared" si="12"/>
        <v>0</v>
      </c>
      <c r="H152" s="16">
        <f t="shared" si="8"/>
        <v>0</v>
      </c>
    </row>
    <row r="153" spans="1:8" ht="34.5" customHeight="1" x14ac:dyDescent="0.3">
      <c r="A153" s="15">
        <v>124</v>
      </c>
      <c r="B153" s="17" t="s">
        <v>137</v>
      </c>
      <c r="C153" s="50" t="str">
        <f t="shared" si="11"/>
        <v>Inca Dove</v>
      </c>
      <c r="D153" s="74" t="s">
        <v>385</v>
      </c>
      <c r="E153" s="15">
        <v>52</v>
      </c>
      <c r="F153" s="5"/>
      <c r="G153" s="16">
        <f t="shared" si="12"/>
        <v>0</v>
      </c>
      <c r="H153" s="16">
        <f t="shared" si="8"/>
        <v>0</v>
      </c>
    </row>
    <row r="154" spans="1:8" ht="34.5" customHeight="1" x14ac:dyDescent="0.3">
      <c r="A154" s="15">
        <v>125</v>
      </c>
      <c r="B154" s="17" t="s">
        <v>138</v>
      </c>
      <c r="C154" s="50" t="str">
        <f t="shared" si="11"/>
        <v>Independence Hike &amp; Bike Trail</v>
      </c>
      <c r="D154" s="74" t="s">
        <v>385</v>
      </c>
      <c r="E154" s="15">
        <v>52</v>
      </c>
      <c r="F154" s="5"/>
      <c r="G154" s="16">
        <f t="shared" si="12"/>
        <v>0</v>
      </c>
      <c r="H154" s="16">
        <f t="shared" si="8"/>
        <v>0</v>
      </c>
    </row>
    <row r="155" spans="1:8" ht="34.5" customHeight="1" x14ac:dyDescent="0.3">
      <c r="A155" s="15">
        <v>126</v>
      </c>
      <c r="B155" s="18" t="s">
        <v>139</v>
      </c>
      <c r="C155" s="50" t="str">
        <f t="shared" si="11"/>
        <v>Independence Trail</v>
      </c>
      <c r="D155" s="74" t="s">
        <v>385</v>
      </c>
      <c r="E155" s="15">
        <v>52</v>
      </c>
      <c r="F155" s="5"/>
      <c r="G155" s="16">
        <f t="shared" si="12"/>
        <v>0</v>
      </c>
      <c r="H155" s="16">
        <f t="shared" si="8"/>
        <v>0</v>
      </c>
    </row>
    <row r="156" spans="1:8" ht="34.5" customHeight="1" x14ac:dyDescent="0.3">
      <c r="A156" s="15">
        <v>127</v>
      </c>
      <c r="B156" s="21" t="s">
        <v>140</v>
      </c>
      <c r="C156" s="50" t="str">
        <f t="shared" si="11"/>
        <v>Indian Heights</v>
      </c>
      <c r="D156" s="74" t="s">
        <v>385</v>
      </c>
      <c r="E156" s="15">
        <v>52</v>
      </c>
      <c r="F156" s="5"/>
      <c r="G156" s="16">
        <f t="shared" si="12"/>
        <v>0</v>
      </c>
      <c r="H156" s="16">
        <f t="shared" si="8"/>
        <v>0</v>
      </c>
    </row>
    <row r="157" spans="1:8" ht="34.5" customHeight="1" x14ac:dyDescent="0.3">
      <c r="A157" s="15">
        <v>128</v>
      </c>
      <c r="B157" s="21" t="s">
        <v>141</v>
      </c>
      <c r="C157" s="50" t="str">
        <f t="shared" si="11"/>
        <v>Indian Ridge 10</v>
      </c>
      <c r="D157" s="74" t="s">
        <v>385</v>
      </c>
      <c r="E157" s="15">
        <v>52</v>
      </c>
      <c r="F157" s="5"/>
      <c r="G157" s="16">
        <f t="shared" si="12"/>
        <v>0</v>
      </c>
      <c r="H157" s="16">
        <f t="shared" si="8"/>
        <v>0</v>
      </c>
    </row>
    <row r="158" spans="1:8" ht="34.5" customHeight="1" x14ac:dyDescent="0.3">
      <c r="A158" s="15">
        <v>129</v>
      </c>
      <c r="B158" s="21" t="s">
        <v>142</v>
      </c>
      <c r="C158" s="50" t="str">
        <f t="shared" si="11"/>
        <v>Indian Ridge 9</v>
      </c>
      <c r="D158" s="74" t="s">
        <v>385</v>
      </c>
      <c r="E158" s="15">
        <v>52</v>
      </c>
      <c r="F158" s="5"/>
      <c r="G158" s="16">
        <f t="shared" si="12"/>
        <v>0</v>
      </c>
      <c r="H158" s="16">
        <f t="shared" si="8"/>
        <v>0</v>
      </c>
    </row>
    <row r="159" spans="1:8" ht="34.5" customHeight="1" x14ac:dyDescent="0.3">
      <c r="A159" s="15">
        <v>130</v>
      </c>
      <c r="B159" s="17" t="s">
        <v>143</v>
      </c>
      <c r="C159" s="50" t="str">
        <f t="shared" si="11"/>
        <v>Irwin J. Lambka</v>
      </c>
      <c r="D159" s="74" t="s">
        <v>385</v>
      </c>
      <c r="E159" s="15">
        <v>52</v>
      </c>
      <c r="F159" s="5"/>
      <c r="G159" s="16">
        <f t="shared" si="12"/>
        <v>0</v>
      </c>
      <c r="H159" s="16">
        <f t="shared" ref="H159:H226" si="13">G159*3</f>
        <v>0</v>
      </c>
    </row>
    <row r="160" spans="1:8" ht="34.5" customHeight="1" x14ac:dyDescent="0.3">
      <c r="A160" s="15">
        <v>131</v>
      </c>
      <c r="B160" s="19" t="s">
        <v>144</v>
      </c>
      <c r="C160" s="50" t="str">
        <f t="shared" si="11"/>
        <v>J. P. Shawver</v>
      </c>
      <c r="D160" s="74" t="s">
        <v>385</v>
      </c>
      <c r="E160" s="15">
        <v>52</v>
      </c>
      <c r="F160" s="5"/>
      <c r="G160" s="16">
        <f t="shared" si="12"/>
        <v>0</v>
      </c>
      <c r="H160" s="16">
        <f t="shared" si="13"/>
        <v>0</v>
      </c>
    </row>
    <row r="161" spans="1:8" ht="34.5" customHeight="1" x14ac:dyDescent="0.3">
      <c r="A161" s="15">
        <v>132</v>
      </c>
      <c r="B161" s="20" t="s">
        <v>145</v>
      </c>
      <c r="C161" s="50" t="str">
        <f t="shared" si="11"/>
        <v>James "Jimmy" Crouch (Formerly Ponder)</v>
      </c>
      <c r="D161" s="74" t="s">
        <v>385</v>
      </c>
      <c r="E161" s="15">
        <v>52</v>
      </c>
      <c r="F161" s="5"/>
      <c r="G161" s="16">
        <f t="shared" si="12"/>
        <v>0</v>
      </c>
      <c r="H161" s="16">
        <f t="shared" si="13"/>
        <v>0</v>
      </c>
    </row>
    <row r="162" spans="1:8" ht="34.5" customHeight="1" x14ac:dyDescent="0.3">
      <c r="A162" s="15">
        <v>133</v>
      </c>
      <c r="B162" s="17" t="s">
        <v>146</v>
      </c>
      <c r="C162" s="50" t="str">
        <f t="shared" si="11"/>
        <v>James Schweitzer Family Park</v>
      </c>
      <c r="D162" s="74" t="s">
        <v>385</v>
      </c>
      <c r="E162" s="15">
        <v>52</v>
      </c>
      <c r="F162" s="5"/>
      <c r="G162" s="16">
        <f t="shared" si="12"/>
        <v>0</v>
      </c>
      <c r="H162" s="16">
        <f t="shared" si="13"/>
        <v>0</v>
      </c>
    </row>
    <row r="163" spans="1:8" ht="34.5" customHeight="1" x14ac:dyDescent="0.3">
      <c r="A163" s="15">
        <v>134</v>
      </c>
      <c r="B163" s="21" t="s">
        <v>147</v>
      </c>
      <c r="C163" s="50" t="str">
        <f t="shared" si="11"/>
        <v>Jamestown</v>
      </c>
      <c r="D163" s="74" t="s">
        <v>385</v>
      </c>
      <c r="E163" s="15">
        <v>52</v>
      </c>
      <c r="F163" s="5"/>
      <c r="G163" s="16">
        <f t="shared" si="12"/>
        <v>0</v>
      </c>
      <c r="H163" s="16">
        <f t="shared" si="13"/>
        <v>0</v>
      </c>
    </row>
    <row r="164" spans="1:8" ht="34.5" customHeight="1" x14ac:dyDescent="0.3">
      <c r="A164" s="15">
        <v>135</v>
      </c>
      <c r="B164" s="17" t="s">
        <v>148</v>
      </c>
      <c r="C164" s="50" t="str">
        <f t="shared" si="11"/>
        <v>Jan Sumrall Memorial Trailhead  with Playground</v>
      </c>
      <c r="D164" s="74" t="s">
        <v>385</v>
      </c>
      <c r="E164" s="15">
        <v>52</v>
      </c>
      <c r="F164" s="5"/>
      <c r="G164" s="16">
        <f t="shared" si="12"/>
        <v>0</v>
      </c>
      <c r="H164" s="16">
        <f t="shared" si="13"/>
        <v>0</v>
      </c>
    </row>
    <row r="165" spans="1:8" ht="35.15" customHeight="1" x14ac:dyDescent="0.3">
      <c r="A165" s="15">
        <v>136</v>
      </c>
      <c r="B165" s="45" t="s">
        <v>149</v>
      </c>
      <c r="C165" s="50" t="str">
        <f t="shared" si="11"/>
        <v>Joey Barraza and Vino Memorial Park</v>
      </c>
      <c r="D165" s="74" t="s">
        <v>385</v>
      </c>
      <c r="E165" s="15">
        <v>52</v>
      </c>
      <c r="F165" s="5"/>
      <c r="G165" s="16">
        <f t="shared" si="12"/>
        <v>0</v>
      </c>
      <c r="H165" s="16">
        <f t="shared" si="13"/>
        <v>0</v>
      </c>
    </row>
    <row r="166" spans="1:8" ht="35.15" customHeight="1" x14ac:dyDescent="0.3">
      <c r="A166" s="15">
        <v>137</v>
      </c>
      <c r="B166" s="21" t="s">
        <v>150</v>
      </c>
      <c r="C166" s="50" t="str">
        <f t="shared" si="11"/>
        <v>John Lyons</v>
      </c>
      <c r="D166" s="74" t="s">
        <v>385</v>
      </c>
      <c r="E166" s="15">
        <v>52</v>
      </c>
      <c r="F166" s="5"/>
      <c r="G166" s="16">
        <f t="shared" si="12"/>
        <v>0</v>
      </c>
      <c r="H166" s="16">
        <f t="shared" si="13"/>
        <v>0</v>
      </c>
    </row>
    <row r="167" spans="1:8" ht="35.15" customHeight="1" x14ac:dyDescent="0.3">
      <c r="A167" s="15">
        <v>138</v>
      </c>
      <c r="B167" s="17" t="s">
        <v>151</v>
      </c>
      <c r="C167" s="50" t="str">
        <f t="shared" si="11"/>
        <v>John R. Karr Park</v>
      </c>
      <c r="D167" s="74" t="s">
        <v>385</v>
      </c>
      <c r="E167" s="15">
        <v>52</v>
      </c>
      <c r="F167" s="5"/>
      <c r="G167" s="16">
        <f t="shared" si="12"/>
        <v>0</v>
      </c>
      <c r="H167" s="16">
        <f t="shared" si="13"/>
        <v>0</v>
      </c>
    </row>
    <row r="168" spans="1:8" ht="35.15" customHeight="1" x14ac:dyDescent="0.3">
      <c r="A168" s="15">
        <v>139</v>
      </c>
      <c r="B168" s="17" t="s">
        <v>152</v>
      </c>
      <c r="C168" s="50" t="str">
        <f t="shared" si="11"/>
        <v>Johnson Basin</v>
      </c>
      <c r="D168" s="74" t="s">
        <v>385</v>
      </c>
      <c r="E168" s="15">
        <v>52</v>
      </c>
      <c r="F168" s="5"/>
      <c r="G168" s="16">
        <f t="shared" si="12"/>
        <v>0</v>
      </c>
      <c r="H168" s="16">
        <f t="shared" si="13"/>
        <v>0</v>
      </c>
    </row>
    <row r="169" spans="1:8" ht="35.15" customHeight="1" x14ac:dyDescent="0.3">
      <c r="A169" s="15">
        <v>140</v>
      </c>
      <c r="B169" s="17" t="s">
        <v>153</v>
      </c>
      <c r="C169" s="50" t="str">
        <f t="shared" si="11"/>
        <v>Jorge Almada</v>
      </c>
      <c r="D169" s="74" t="s">
        <v>385</v>
      </c>
      <c r="E169" s="15">
        <v>52</v>
      </c>
      <c r="F169" s="5"/>
      <c r="G169" s="16">
        <f t="shared" si="12"/>
        <v>0</v>
      </c>
      <c r="H169" s="16">
        <f t="shared" si="13"/>
        <v>0</v>
      </c>
    </row>
    <row r="170" spans="1:8" ht="35.15" customHeight="1" x14ac:dyDescent="0.3">
      <c r="A170" s="15">
        <v>141</v>
      </c>
      <c r="B170" s="17" t="s">
        <v>154</v>
      </c>
      <c r="C170" s="50" t="str">
        <f t="shared" si="11"/>
        <v>Jorge Montalvo</v>
      </c>
      <c r="D170" s="74" t="s">
        <v>385</v>
      </c>
      <c r="E170" s="15">
        <v>52</v>
      </c>
      <c r="F170" s="5"/>
      <c r="G170" s="16">
        <f t="shared" si="12"/>
        <v>0</v>
      </c>
      <c r="H170" s="16">
        <f t="shared" si="13"/>
        <v>0</v>
      </c>
    </row>
    <row r="171" spans="1:8" ht="35.15" customHeight="1" x14ac:dyDescent="0.3">
      <c r="A171" s="15">
        <v>142</v>
      </c>
      <c r="B171" s="17" t="s">
        <v>155</v>
      </c>
      <c r="C171" s="50" t="str">
        <f t="shared" si="11"/>
        <v>KING RIVER</v>
      </c>
      <c r="D171" s="74" t="s">
        <v>385</v>
      </c>
      <c r="E171" s="15">
        <v>52</v>
      </c>
      <c r="F171" s="5"/>
      <c r="G171" s="16">
        <f t="shared" si="12"/>
        <v>0</v>
      </c>
      <c r="H171" s="16">
        <f t="shared" si="13"/>
        <v>0</v>
      </c>
    </row>
    <row r="172" spans="1:8" ht="35.15" customHeight="1" x14ac:dyDescent="0.3">
      <c r="A172" s="15">
        <v>143</v>
      </c>
      <c r="B172" s="17" t="s">
        <v>156</v>
      </c>
      <c r="C172" s="50" t="str">
        <f t="shared" si="11"/>
        <v>Kip Hall Park</v>
      </c>
      <c r="D172" s="74" t="s">
        <v>385</v>
      </c>
      <c r="E172" s="15">
        <v>52</v>
      </c>
      <c r="F172" s="5"/>
      <c r="G172" s="16">
        <f t="shared" si="12"/>
        <v>0</v>
      </c>
      <c r="H172" s="16">
        <f t="shared" si="13"/>
        <v>0</v>
      </c>
    </row>
    <row r="173" spans="1:8" ht="35.15" customHeight="1" x14ac:dyDescent="0.3">
      <c r="A173" s="15">
        <v>144</v>
      </c>
      <c r="B173" s="17" t="s">
        <v>157</v>
      </c>
      <c r="C173" s="50" t="str">
        <f t="shared" si="11"/>
        <v>La Puesta Del Sol</v>
      </c>
      <c r="D173" s="74" t="s">
        <v>385</v>
      </c>
      <c r="E173" s="15">
        <v>52</v>
      </c>
      <c r="F173" s="5"/>
      <c r="G173" s="16">
        <f t="shared" si="12"/>
        <v>0</v>
      </c>
      <c r="H173" s="16">
        <f t="shared" si="13"/>
        <v>0</v>
      </c>
    </row>
    <row r="174" spans="1:8" ht="22.5" customHeight="1" x14ac:dyDescent="0.3">
      <c r="A174" s="64"/>
      <c r="B174" s="56"/>
      <c r="C174" s="56"/>
      <c r="D174" s="75"/>
      <c r="E174" s="57"/>
      <c r="F174" s="70"/>
      <c r="G174" s="58"/>
      <c r="H174" s="59"/>
    </row>
    <row r="175" spans="1:8" ht="21.65" customHeight="1" x14ac:dyDescent="0.3">
      <c r="A175" s="85"/>
      <c r="B175" s="85"/>
      <c r="C175" s="65" t="s">
        <v>371</v>
      </c>
      <c r="D175" s="86">
        <f>D45</f>
        <v>0</v>
      </c>
      <c r="E175" s="86"/>
      <c r="F175" s="86"/>
      <c r="G175" s="86"/>
      <c r="H175" s="86"/>
    </row>
    <row r="176" spans="1:8" ht="35.15" customHeight="1" x14ac:dyDescent="0.3">
      <c r="A176" s="15">
        <v>145</v>
      </c>
      <c r="B176" s="21" t="s">
        <v>158</v>
      </c>
      <c r="C176" s="50" t="str">
        <f xml:space="preserve"> B176</f>
        <v>Lancaster</v>
      </c>
      <c r="D176" s="74" t="s">
        <v>385</v>
      </c>
      <c r="E176" s="15">
        <v>52</v>
      </c>
      <c r="F176" s="5"/>
      <c r="G176" s="16">
        <f>(E176*F176)</f>
        <v>0</v>
      </c>
      <c r="H176" s="16">
        <f>G176*3</f>
        <v>0</v>
      </c>
    </row>
    <row r="177" spans="1:8" ht="35.15" customHeight="1" x14ac:dyDescent="0.3">
      <c r="A177" s="15">
        <v>146</v>
      </c>
      <c r="B177" s="17" t="s">
        <v>159</v>
      </c>
      <c r="C177" s="50" t="str">
        <f t="shared" ref="C177:C205" si="14" xml:space="preserve"> B177</f>
        <v>Lazy Cow Trailhead</v>
      </c>
      <c r="D177" s="74" t="s">
        <v>385</v>
      </c>
      <c r="E177" s="15">
        <v>52</v>
      </c>
      <c r="F177" s="5"/>
      <c r="G177" s="16">
        <f t="shared" ref="G177:G205" si="15">(E177*F177)</f>
        <v>0</v>
      </c>
      <c r="H177" s="16">
        <f t="shared" si="13"/>
        <v>0</v>
      </c>
    </row>
    <row r="178" spans="1:8" ht="35.15" customHeight="1" x14ac:dyDescent="0.3">
      <c r="A178" s="15">
        <v>147</v>
      </c>
      <c r="B178" s="18" t="s">
        <v>160</v>
      </c>
      <c r="C178" s="50" t="str">
        <f t="shared" si="14"/>
        <v>Lincoln Park</v>
      </c>
      <c r="D178" s="74" t="s">
        <v>385</v>
      </c>
      <c r="E178" s="15">
        <v>52</v>
      </c>
      <c r="F178" s="5"/>
      <c r="G178" s="16">
        <f t="shared" si="15"/>
        <v>0</v>
      </c>
      <c r="H178" s="16">
        <f t="shared" si="13"/>
        <v>0</v>
      </c>
    </row>
    <row r="179" spans="1:8" ht="35.15" customHeight="1" x14ac:dyDescent="0.3">
      <c r="A179" s="15">
        <v>148</v>
      </c>
      <c r="B179" s="24" t="s">
        <v>161</v>
      </c>
      <c r="C179" s="50" t="str">
        <f t="shared" si="14"/>
        <v>Linda Daw Hudson(Franklin Hills}</v>
      </c>
      <c r="D179" s="74" t="s">
        <v>385</v>
      </c>
      <c r="E179" s="15">
        <v>52</v>
      </c>
      <c r="F179" s="5"/>
      <c r="G179" s="16">
        <f t="shared" si="15"/>
        <v>0</v>
      </c>
      <c r="H179" s="16">
        <f t="shared" si="13"/>
        <v>0</v>
      </c>
    </row>
    <row r="180" spans="1:8" ht="35.15" customHeight="1" x14ac:dyDescent="0.3">
      <c r="A180" s="15">
        <v>149</v>
      </c>
      <c r="B180" s="26" t="s">
        <v>162</v>
      </c>
      <c r="C180" s="50" t="str">
        <f t="shared" si="14"/>
        <v>Lionel Forti</v>
      </c>
      <c r="D180" s="74" t="s">
        <v>385</v>
      </c>
      <c r="E180" s="15">
        <v>52</v>
      </c>
      <c r="F180" s="5"/>
      <c r="G180" s="16">
        <f t="shared" si="15"/>
        <v>0</v>
      </c>
      <c r="H180" s="16">
        <f t="shared" si="13"/>
        <v>0</v>
      </c>
    </row>
    <row r="181" spans="1:8" ht="35.15" customHeight="1" x14ac:dyDescent="0.3">
      <c r="A181" s="15">
        <v>150</v>
      </c>
      <c r="B181" s="26" t="s">
        <v>163</v>
      </c>
      <c r="C181" s="50" t="str">
        <f t="shared" si="14"/>
        <v>Lions Plazita</v>
      </c>
      <c r="D181" s="74" t="s">
        <v>385</v>
      </c>
      <c r="E181" s="15">
        <v>52</v>
      </c>
      <c r="F181" s="5"/>
      <c r="G181" s="16">
        <f t="shared" si="15"/>
        <v>0</v>
      </c>
      <c r="H181" s="16">
        <f t="shared" si="13"/>
        <v>0</v>
      </c>
    </row>
    <row r="182" spans="1:8" ht="35.15" customHeight="1" x14ac:dyDescent="0.3">
      <c r="A182" s="15">
        <v>151</v>
      </c>
      <c r="B182" s="24" t="s">
        <v>164</v>
      </c>
      <c r="C182" s="50" t="str">
        <f t="shared" si="14"/>
        <v>Little River</v>
      </c>
      <c r="D182" s="74" t="s">
        <v>385</v>
      </c>
      <c r="E182" s="15">
        <v>52</v>
      </c>
      <c r="F182" s="5"/>
      <c r="G182" s="16">
        <f t="shared" si="15"/>
        <v>0</v>
      </c>
      <c r="H182" s="16">
        <f t="shared" si="13"/>
        <v>0</v>
      </c>
    </row>
    <row r="183" spans="1:8" ht="35.15" customHeight="1" x14ac:dyDescent="0.3">
      <c r="A183" s="15">
        <v>152</v>
      </c>
      <c r="B183" s="26" t="s">
        <v>165</v>
      </c>
      <c r="C183" s="50" t="str">
        <f t="shared" si="14"/>
        <v>Liz Morayma Gonzalez</v>
      </c>
      <c r="D183" s="74" t="s">
        <v>385</v>
      </c>
      <c r="E183" s="15">
        <v>52</v>
      </c>
      <c r="F183" s="5"/>
      <c r="G183" s="16">
        <f t="shared" si="15"/>
        <v>0</v>
      </c>
      <c r="H183" s="16">
        <f t="shared" si="13"/>
        <v>0</v>
      </c>
    </row>
    <row r="184" spans="1:8" ht="35.15" customHeight="1" x14ac:dyDescent="0.3">
      <c r="A184" s="15">
        <v>153</v>
      </c>
      <c r="B184" s="24" t="s">
        <v>166</v>
      </c>
      <c r="C184" s="50" t="str">
        <f t="shared" si="14"/>
        <v>Logan</v>
      </c>
      <c r="D184" s="74" t="s">
        <v>385</v>
      </c>
      <c r="E184" s="15">
        <v>52</v>
      </c>
      <c r="F184" s="5"/>
      <c r="G184" s="16">
        <f t="shared" si="15"/>
        <v>0</v>
      </c>
      <c r="H184" s="16">
        <f t="shared" si="13"/>
        <v>0</v>
      </c>
    </row>
    <row r="185" spans="1:8" ht="35.15" customHeight="1" x14ac:dyDescent="0.3">
      <c r="A185" s="15">
        <v>154</v>
      </c>
      <c r="B185" s="24" t="s">
        <v>167</v>
      </c>
      <c r="C185" s="50" t="str">
        <f t="shared" si="14"/>
        <v>Loma Chica Park</v>
      </c>
      <c r="D185" s="74" t="s">
        <v>385</v>
      </c>
      <c r="E185" s="15">
        <v>52</v>
      </c>
      <c r="F185" s="5"/>
      <c r="G185" s="16">
        <f t="shared" si="15"/>
        <v>0</v>
      </c>
      <c r="H185" s="16">
        <f t="shared" si="13"/>
        <v>0</v>
      </c>
    </row>
    <row r="186" spans="1:8" ht="35.15" customHeight="1" x14ac:dyDescent="0.3">
      <c r="A186" s="15">
        <v>155</v>
      </c>
      <c r="B186" s="26" t="s">
        <v>168</v>
      </c>
      <c r="C186" s="50" t="str">
        <f t="shared" si="14"/>
        <v>Loma Linda</v>
      </c>
      <c r="D186" s="74" t="s">
        <v>385</v>
      </c>
      <c r="E186" s="15">
        <v>52</v>
      </c>
      <c r="F186" s="5"/>
      <c r="G186" s="16">
        <f t="shared" si="15"/>
        <v>0</v>
      </c>
      <c r="H186" s="16">
        <f t="shared" si="13"/>
        <v>0</v>
      </c>
    </row>
    <row r="187" spans="1:8" ht="35.15" customHeight="1" x14ac:dyDescent="0.3">
      <c r="A187" s="15">
        <v>156</v>
      </c>
      <c r="B187" s="26" t="s">
        <v>169</v>
      </c>
      <c r="C187" s="50" t="str">
        <f t="shared" si="14"/>
        <v>Lomaland</v>
      </c>
      <c r="D187" s="74" t="s">
        <v>385</v>
      </c>
      <c r="E187" s="15">
        <v>52</v>
      </c>
      <c r="F187" s="5"/>
      <c r="G187" s="16">
        <f t="shared" si="15"/>
        <v>0</v>
      </c>
      <c r="H187" s="16">
        <f t="shared" si="13"/>
        <v>0</v>
      </c>
    </row>
    <row r="188" spans="1:8" ht="35.15" customHeight="1" x14ac:dyDescent="0.3">
      <c r="A188" s="15">
        <v>157</v>
      </c>
      <c r="B188" s="24" t="s">
        <v>170</v>
      </c>
      <c r="C188" s="50" t="str">
        <f t="shared" si="14"/>
        <v>Lomas Del Sol #4</v>
      </c>
      <c r="D188" s="74" t="s">
        <v>385</v>
      </c>
      <c r="E188" s="15">
        <v>52</v>
      </c>
      <c r="F188" s="5"/>
      <c r="G188" s="16">
        <f t="shared" si="15"/>
        <v>0</v>
      </c>
      <c r="H188" s="16">
        <f t="shared" si="13"/>
        <v>0</v>
      </c>
    </row>
    <row r="189" spans="1:8" ht="35.15" customHeight="1" x14ac:dyDescent="0.3">
      <c r="A189" s="15">
        <v>158</v>
      </c>
      <c r="B189" s="17" t="s">
        <v>171</v>
      </c>
      <c r="C189" s="50" t="str">
        <f t="shared" si="14"/>
        <v>Lost Dog Trail</v>
      </c>
      <c r="D189" s="74" t="s">
        <v>385</v>
      </c>
      <c r="E189" s="15">
        <v>52</v>
      </c>
      <c r="F189" s="5"/>
      <c r="G189" s="16">
        <f t="shared" si="15"/>
        <v>0</v>
      </c>
      <c r="H189" s="16">
        <f t="shared" si="13"/>
        <v>0</v>
      </c>
    </row>
    <row r="190" spans="1:8" ht="35.15" customHeight="1" x14ac:dyDescent="0.3">
      <c r="A190" s="15">
        <v>159</v>
      </c>
      <c r="B190" s="17" t="s">
        <v>172</v>
      </c>
      <c r="C190" s="50" t="str">
        <f t="shared" si="14"/>
        <v>Louisiana Dam</v>
      </c>
      <c r="D190" s="74" t="s">
        <v>385</v>
      </c>
      <c r="E190" s="15">
        <v>52</v>
      </c>
      <c r="F190" s="5"/>
      <c r="G190" s="16">
        <f t="shared" si="15"/>
        <v>0</v>
      </c>
      <c r="H190" s="16">
        <f t="shared" si="13"/>
        <v>0</v>
      </c>
    </row>
    <row r="191" spans="1:8" ht="35.15" customHeight="1" x14ac:dyDescent="0.3">
      <c r="A191" s="15">
        <v>160</v>
      </c>
      <c r="B191" s="17" t="s">
        <v>173</v>
      </c>
      <c r="C191" s="50" t="str">
        <f t="shared" si="14"/>
        <v>Lt. Col. Robert "Bob" Chisolm Park</v>
      </c>
      <c r="D191" s="74" t="s">
        <v>385</v>
      </c>
      <c r="E191" s="15">
        <v>52</v>
      </c>
      <c r="F191" s="5"/>
      <c r="G191" s="16">
        <f t="shared" si="15"/>
        <v>0</v>
      </c>
      <c r="H191" s="16">
        <f t="shared" si="13"/>
        <v>0</v>
      </c>
    </row>
    <row r="192" spans="1:8" ht="35.15" customHeight="1" x14ac:dyDescent="0.3">
      <c r="A192" s="15">
        <v>161</v>
      </c>
      <c r="B192" s="17" t="s">
        <v>174</v>
      </c>
      <c r="C192" s="50" t="str">
        <f t="shared" si="14"/>
        <v>Lush Garden Park (formerly Tierra Benji Park)</v>
      </c>
      <c r="D192" s="74" t="s">
        <v>385</v>
      </c>
      <c r="E192" s="15">
        <v>52</v>
      </c>
      <c r="F192" s="5"/>
      <c r="G192" s="16">
        <f t="shared" si="15"/>
        <v>0</v>
      </c>
      <c r="H192" s="16">
        <f t="shared" si="13"/>
        <v>0</v>
      </c>
    </row>
    <row r="193" spans="1:8" ht="35.15" customHeight="1" x14ac:dyDescent="0.3">
      <c r="A193" s="15">
        <v>162</v>
      </c>
      <c r="B193" s="18" t="s">
        <v>175</v>
      </c>
      <c r="C193" s="50" t="str">
        <f t="shared" si="14"/>
        <v>MacArthur</v>
      </c>
      <c r="D193" s="74" t="s">
        <v>385</v>
      </c>
      <c r="E193" s="15">
        <v>52</v>
      </c>
      <c r="F193" s="5"/>
      <c r="G193" s="16">
        <f t="shared" si="15"/>
        <v>0</v>
      </c>
      <c r="H193" s="16">
        <f t="shared" si="13"/>
        <v>0</v>
      </c>
    </row>
    <row r="194" spans="1:8" ht="35.15" customHeight="1" x14ac:dyDescent="0.3">
      <c r="A194" s="15">
        <v>163</v>
      </c>
      <c r="B194" s="17" t="s">
        <v>176</v>
      </c>
      <c r="C194" s="50" t="str">
        <f t="shared" si="14"/>
        <v>Madeline</v>
      </c>
      <c r="D194" s="74" t="s">
        <v>385</v>
      </c>
      <c r="E194" s="15">
        <v>52</v>
      </c>
      <c r="F194" s="5"/>
      <c r="G194" s="16">
        <f t="shared" si="15"/>
        <v>0</v>
      </c>
      <c r="H194" s="16">
        <f t="shared" si="13"/>
        <v>0</v>
      </c>
    </row>
    <row r="195" spans="1:8" ht="35.15" customHeight="1" x14ac:dyDescent="0.3">
      <c r="A195" s="15">
        <v>164</v>
      </c>
      <c r="B195" s="21" t="s">
        <v>177</v>
      </c>
      <c r="C195" s="50" t="str">
        <f t="shared" si="14"/>
        <v>Magoffin Park</v>
      </c>
      <c r="D195" s="74" t="s">
        <v>385</v>
      </c>
      <c r="E195" s="15">
        <v>52</v>
      </c>
      <c r="F195" s="5"/>
      <c r="G195" s="16">
        <f t="shared" si="15"/>
        <v>0</v>
      </c>
      <c r="H195" s="16">
        <f t="shared" si="13"/>
        <v>0</v>
      </c>
    </row>
    <row r="196" spans="1:8" ht="35.15" customHeight="1" x14ac:dyDescent="0.3">
      <c r="A196" s="15">
        <v>165</v>
      </c>
      <c r="B196" s="17" t="s">
        <v>178</v>
      </c>
      <c r="C196" s="50" t="str">
        <f t="shared" si="14"/>
        <v>Marian Manor</v>
      </c>
      <c r="D196" s="74" t="s">
        <v>385</v>
      </c>
      <c r="E196" s="15">
        <v>52</v>
      </c>
      <c r="F196" s="5"/>
      <c r="G196" s="16">
        <f t="shared" si="15"/>
        <v>0</v>
      </c>
      <c r="H196" s="16">
        <f t="shared" si="13"/>
        <v>0</v>
      </c>
    </row>
    <row r="197" spans="1:8" ht="35.15" customHeight="1" x14ac:dyDescent="0.3">
      <c r="A197" s="15">
        <v>166</v>
      </c>
      <c r="B197" s="21" t="s">
        <v>179</v>
      </c>
      <c r="C197" s="50" t="str">
        <f t="shared" si="14"/>
        <v>Marina Rios Park</v>
      </c>
      <c r="D197" s="74" t="s">
        <v>385</v>
      </c>
      <c r="E197" s="15">
        <v>52</v>
      </c>
      <c r="F197" s="5"/>
      <c r="G197" s="16">
        <f t="shared" si="15"/>
        <v>0</v>
      </c>
      <c r="H197" s="16">
        <f t="shared" si="13"/>
        <v>0</v>
      </c>
    </row>
    <row r="198" spans="1:8" ht="35.15" customHeight="1" x14ac:dyDescent="0.3">
      <c r="A198" s="15">
        <v>167</v>
      </c>
      <c r="B198" s="17" t="s">
        <v>180</v>
      </c>
      <c r="C198" s="50" t="str">
        <f t="shared" si="14"/>
        <v>Mario Navarro Park (Formerly Pollard Park Pond)</v>
      </c>
      <c r="D198" s="74" t="s">
        <v>385</v>
      </c>
      <c r="E198" s="15">
        <v>52</v>
      </c>
      <c r="F198" s="5"/>
      <c r="G198" s="16">
        <f t="shared" si="15"/>
        <v>0</v>
      </c>
      <c r="H198" s="16">
        <f t="shared" si="13"/>
        <v>0</v>
      </c>
    </row>
    <row r="199" spans="1:8" ht="35.15" customHeight="1" x14ac:dyDescent="0.3">
      <c r="A199" s="15">
        <v>168</v>
      </c>
      <c r="B199" s="17" t="s">
        <v>181</v>
      </c>
      <c r="C199" s="50" t="str">
        <f t="shared" si="14"/>
        <v>Marty Robbins</v>
      </c>
      <c r="D199" s="74" t="s">
        <v>385</v>
      </c>
      <c r="E199" s="15">
        <v>52</v>
      </c>
      <c r="F199" s="5"/>
      <c r="G199" s="16">
        <f t="shared" si="15"/>
        <v>0</v>
      </c>
      <c r="H199" s="16">
        <f t="shared" si="13"/>
        <v>0</v>
      </c>
    </row>
    <row r="200" spans="1:8" ht="35.15" customHeight="1" x14ac:dyDescent="0.3">
      <c r="A200" s="15">
        <v>169</v>
      </c>
      <c r="B200" s="21" t="s">
        <v>182</v>
      </c>
      <c r="C200" s="50" t="str">
        <f t="shared" si="14"/>
        <v>Marv Webb</v>
      </c>
      <c r="D200" s="74" t="s">
        <v>385</v>
      </c>
      <c r="E200" s="15">
        <v>52</v>
      </c>
      <c r="F200" s="5"/>
      <c r="G200" s="16">
        <f t="shared" si="15"/>
        <v>0</v>
      </c>
      <c r="H200" s="16">
        <f t="shared" si="13"/>
        <v>0</v>
      </c>
    </row>
    <row r="201" spans="1:8" ht="35.15" customHeight="1" x14ac:dyDescent="0.3">
      <c r="A201" s="15">
        <v>170</v>
      </c>
      <c r="B201" s="17" t="s">
        <v>183</v>
      </c>
      <c r="C201" s="50" t="str">
        <f t="shared" si="14"/>
        <v>Mary Frances Keisling Park</v>
      </c>
      <c r="D201" s="74" t="s">
        <v>385</v>
      </c>
      <c r="E201" s="15">
        <v>52</v>
      </c>
      <c r="F201" s="5"/>
      <c r="G201" s="16">
        <f t="shared" si="15"/>
        <v>0</v>
      </c>
      <c r="H201" s="16">
        <f t="shared" si="13"/>
        <v>0</v>
      </c>
    </row>
    <row r="202" spans="1:8" ht="35.15" customHeight="1" x14ac:dyDescent="0.3">
      <c r="A202" s="15">
        <v>171</v>
      </c>
      <c r="B202" s="17" t="s">
        <v>184</v>
      </c>
      <c r="C202" s="50" t="str">
        <f t="shared" si="14"/>
        <v>McCarthy</v>
      </c>
      <c r="D202" s="74" t="s">
        <v>385</v>
      </c>
      <c r="E202" s="15">
        <v>52</v>
      </c>
      <c r="F202" s="5"/>
      <c r="G202" s="16">
        <f t="shared" si="15"/>
        <v>0</v>
      </c>
      <c r="H202" s="16">
        <f t="shared" si="13"/>
        <v>0</v>
      </c>
    </row>
    <row r="203" spans="1:8" ht="35.15" customHeight="1" x14ac:dyDescent="0.3">
      <c r="A203" s="15">
        <v>172</v>
      </c>
      <c r="B203" s="17" t="s">
        <v>185</v>
      </c>
      <c r="C203" s="50" t="str">
        <f t="shared" si="14"/>
        <v>McKelligon Canyon</v>
      </c>
      <c r="D203" s="74" t="s">
        <v>385</v>
      </c>
      <c r="E203" s="15">
        <v>52</v>
      </c>
      <c r="F203" s="5"/>
      <c r="G203" s="16">
        <f t="shared" si="15"/>
        <v>0</v>
      </c>
      <c r="H203" s="16">
        <f t="shared" si="13"/>
        <v>0</v>
      </c>
    </row>
    <row r="204" spans="1:8" ht="35.15" customHeight="1" x14ac:dyDescent="0.3">
      <c r="A204" s="15">
        <v>173</v>
      </c>
      <c r="B204" s="17" t="s">
        <v>186</v>
      </c>
      <c r="C204" s="50" t="str">
        <f t="shared" si="14"/>
        <v xml:space="preserve">Memorial </v>
      </c>
      <c r="D204" s="74" t="s">
        <v>385</v>
      </c>
      <c r="E204" s="15">
        <v>52</v>
      </c>
      <c r="F204" s="5"/>
      <c r="G204" s="16">
        <f t="shared" si="15"/>
        <v>0</v>
      </c>
      <c r="H204" s="16">
        <f t="shared" si="13"/>
        <v>0</v>
      </c>
    </row>
    <row r="205" spans="1:8" ht="35.15" customHeight="1" x14ac:dyDescent="0.3">
      <c r="A205" s="15">
        <v>174</v>
      </c>
      <c r="B205" s="17" t="s">
        <v>187</v>
      </c>
      <c r="C205" s="50" t="str">
        <f t="shared" si="14"/>
        <v>Memorial Alta Vista Ball Field</v>
      </c>
      <c r="D205" s="74" t="s">
        <v>385</v>
      </c>
      <c r="E205" s="15">
        <v>52</v>
      </c>
      <c r="F205" s="5"/>
      <c r="G205" s="16">
        <f t="shared" si="15"/>
        <v>0</v>
      </c>
      <c r="H205" s="16">
        <f t="shared" si="13"/>
        <v>0</v>
      </c>
    </row>
    <row r="206" spans="1:8" ht="22.5" customHeight="1" x14ac:dyDescent="0.3">
      <c r="A206" s="64"/>
      <c r="B206" s="56"/>
      <c r="C206" s="56"/>
      <c r="D206" s="75"/>
      <c r="E206" s="57"/>
      <c r="F206" s="70"/>
      <c r="G206" s="58"/>
      <c r="H206" s="59"/>
    </row>
    <row r="207" spans="1:8" ht="21.65" customHeight="1" x14ac:dyDescent="0.3">
      <c r="A207" s="85"/>
      <c r="B207" s="85"/>
      <c r="C207" s="65" t="s">
        <v>371</v>
      </c>
      <c r="D207" s="86">
        <f>D45</f>
        <v>0</v>
      </c>
      <c r="E207" s="86"/>
      <c r="F207" s="86"/>
      <c r="G207" s="86"/>
      <c r="H207" s="86"/>
    </row>
    <row r="208" spans="1:8" ht="35.15" customHeight="1" x14ac:dyDescent="0.3">
      <c r="A208" s="15">
        <v>175</v>
      </c>
      <c r="B208" s="17" t="s">
        <v>188</v>
      </c>
      <c r="C208" s="50" t="str">
        <f xml:space="preserve"> B208</f>
        <v>Memorial Park (B.B.) &amp; Rose Garden</v>
      </c>
      <c r="D208" s="74" t="s">
        <v>385</v>
      </c>
      <c r="E208" s="15">
        <v>52</v>
      </c>
      <c r="F208" s="5"/>
      <c r="G208" s="16">
        <f>(E208*F208)</f>
        <v>0</v>
      </c>
      <c r="H208" s="16">
        <f t="shared" si="13"/>
        <v>0</v>
      </c>
    </row>
    <row r="209" spans="1:8" ht="34.5" customHeight="1" x14ac:dyDescent="0.3">
      <c r="A209" s="15">
        <v>176</v>
      </c>
      <c r="B209" s="45" t="s">
        <v>189</v>
      </c>
      <c r="C209" s="50" t="str">
        <f t="shared" ref="C209:C237" si="16" xml:space="preserve"> B209</f>
        <v>Mesa Drain LT</v>
      </c>
      <c r="D209" s="74" t="s">
        <v>385</v>
      </c>
      <c r="E209" s="15">
        <v>52</v>
      </c>
      <c r="F209" s="5"/>
      <c r="G209" s="16">
        <f t="shared" ref="G209:G237" si="17">(E209*F209)</f>
        <v>0</v>
      </c>
      <c r="H209" s="16">
        <f t="shared" si="13"/>
        <v>0</v>
      </c>
    </row>
    <row r="210" spans="1:8" ht="34.5" customHeight="1" x14ac:dyDescent="0.3">
      <c r="A210" s="15">
        <v>177</v>
      </c>
      <c r="B210" s="17" t="s">
        <v>190</v>
      </c>
      <c r="C210" s="50" t="str">
        <f t="shared" si="16"/>
        <v>Mesa Terrace Park</v>
      </c>
      <c r="D210" s="74" t="s">
        <v>385</v>
      </c>
      <c r="E210" s="15">
        <v>52</v>
      </c>
      <c r="F210" s="5"/>
      <c r="G210" s="16">
        <f t="shared" si="17"/>
        <v>0</v>
      </c>
      <c r="H210" s="16">
        <f t="shared" si="13"/>
        <v>0</v>
      </c>
    </row>
    <row r="211" spans="1:8" ht="34.5" customHeight="1" x14ac:dyDescent="0.3">
      <c r="A211" s="15">
        <v>178</v>
      </c>
      <c r="B211" s="17" t="s">
        <v>191</v>
      </c>
      <c r="C211" s="50" t="str">
        <f t="shared" si="16"/>
        <v>Mesa Vista Park</v>
      </c>
      <c r="D211" s="74" t="s">
        <v>385</v>
      </c>
      <c r="E211" s="15">
        <v>52</v>
      </c>
      <c r="F211" s="5"/>
      <c r="G211" s="16">
        <f t="shared" si="17"/>
        <v>0</v>
      </c>
      <c r="H211" s="16">
        <f t="shared" si="13"/>
        <v>0</v>
      </c>
    </row>
    <row r="212" spans="1:8" ht="34.5" customHeight="1" x14ac:dyDescent="0.3">
      <c r="A212" s="15">
        <v>179</v>
      </c>
      <c r="B212" s="17" t="s">
        <v>192</v>
      </c>
      <c r="C212" s="50" t="str">
        <f t="shared" si="16"/>
        <v>Mesquite Bush Park</v>
      </c>
      <c r="D212" s="74" t="s">
        <v>385</v>
      </c>
      <c r="E212" s="15">
        <v>52</v>
      </c>
      <c r="F212" s="5"/>
      <c r="G212" s="16">
        <f t="shared" si="17"/>
        <v>0</v>
      </c>
      <c r="H212" s="16">
        <f t="shared" si="13"/>
        <v>0</v>
      </c>
    </row>
    <row r="213" spans="1:8" ht="34.5" customHeight="1" x14ac:dyDescent="0.3">
      <c r="A213" s="15">
        <v>180</v>
      </c>
      <c r="B213" s="17" t="s">
        <v>193</v>
      </c>
      <c r="C213" s="50" t="str">
        <f t="shared" si="16"/>
        <v>Mesquite Hill Hike and Bike Trail</v>
      </c>
      <c r="D213" s="74" t="s">
        <v>385</v>
      </c>
      <c r="E213" s="15">
        <v>52</v>
      </c>
      <c r="F213" s="5"/>
      <c r="G213" s="16">
        <f t="shared" si="17"/>
        <v>0</v>
      </c>
      <c r="H213" s="16">
        <f t="shared" si="13"/>
        <v>0</v>
      </c>
    </row>
    <row r="214" spans="1:8" ht="34.5" customHeight="1" x14ac:dyDescent="0.3">
      <c r="A214" s="15">
        <v>181</v>
      </c>
      <c r="B214" s="17" t="s">
        <v>194</v>
      </c>
      <c r="C214" s="50" t="str">
        <f t="shared" si="16"/>
        <v>Mesquite Hills Park</v>
      </c>
      <c r="D214" s="74" t="s">
        <v>385</v>
      </c>
      <c r="E214" s="15">
        <v>52</v>
      </c>
      <c r="F214" s="5"/>
      <c r="G214" s="16">
        <f t="shared" si="17"/>
        <v>0</v>
      </c>
      <c r="H214" s="16">
        <f t="shared" si="13"/>
        <v>0</v>
      </c>
    </row>
    <row r="215" spans="1:8" ht="50.5" customHeight="1" x14ac:dyDescent="0.3">
      <c r="A215" s="15">
        <v>182</v>
      </c>
      <c r="B215" s="19" t="s">
        <v>195</v>
      </c>
      <c r="C215" s="50" t="str">
        <f t="shared" si="16"/>
        <v>Mesquite Hills Pedestrian ROW Trail (Mesquite Hills #1 subdv.)</v>
      </c>
      <c r="D215" s="74" t="s">
        <v>385</v>
      </c>
      <c r="E215" s="15">
        <v>52</v>
      </c>
      <c r="F215" s="5"/>
      <c r="G215" s="16">
        <f t="shared" si="17"/>
        <v>0</v>
      </c>
      <c r="H215" s="16">
        <f t="shared" si="13"/>
        <v>0</v>
      </c>
    </row>
    <row r="216" spans="1:8" ht="34.5" customHeight="1" x14ac:dyDescent="0.3">
      <c r="A216" s="15">
        <v>183</v>
      </c>
      <c r="B216" s="17" t="s">
        <v>196</v>
      </c>
      <c r="C216" s="50" t="str">
        <f t="shared" si="16"/>
        <v>Mesquite Trail 1 LT</v>
      </c>
      <c r="D216" s="74" t="s">
        <v>385</v>
      </c>
      <c r="E216" s="15">
        <v>52</v>
      </c>
      <c r="F216" s="5"/>
      <c r="G216" s="16">
        <f t="shared" si="17"/>
        <v>0</v>
      </c>
      <c r="H216" s="16">
        <f t="shared" si="13"/>
        <v>0</v>
      </c>
    </row>
    <row r="217" spans="1:8" ht="34.5" customHeight="1" x14ac:dyDescent="0.3">
      <c r="A217" s="15">
        <v>184</v>
      </c>
      <c r="B217" s="17" t="s">
        <v>197</v>
      </c>
      <c r="C217" s="50" t="str">
        <f t="shared" si="16"/>
        <v>Mesquite Trail 2 LT</v>
      </c>
      <c r="D217" s="74" t="s">
        <v>385</v>
      </c>
      <c r="E217" s="15">
        <v>52</v>
      </c>
      <c r="F217" s="5"/>
      <c r="G217" s="16">
        <f t="shared" si="17"/>
        <v>0</v>
      </c>
      <c r="H217" s="16">
        <f t="shared" si="13"/>
        <v>0</v>
      </c>
    </row>
    <row r="218" spans="1:8" ht="34.5" customHeight="1" x14ac:dyDescent="0.3">
      <c r="A218" s="15">
        <v>185</v>
      </c>
      <c r="B218" s="17" t="s">
        <v>198</v>
      </c>
      <c r="C218" s="50" t="str">
        <f t="shared" si="16"/>
        <v>Mesquite Trail 3 LT</v>
      </c>
      <c r="D218" s="74" t="s">
        <v>385</v>
      </c>
      <c r="E218" s="15">
        <v>52</v>
      </c>
      <c r="F218" s="5"/>
      <c r="G218" s="16">
        <f t="shared" si="17"/>
        <v>0</v>
      </c>
      <c r="H218" s="16">
        <f t="shared" si="13"/>
        <v>0</v>
      </c>
    </row>
    <row r="219" spans="1:8" ht="34.5" customHeight="1" x14ac:dyDescent="0.3">
      <c r="A219" s="15">
        <v>186</v>
      </c>
      <c r="B219" s="24" t="s">
        <v>199</v>
      </c>
      <c r="C219" s="50" t="str">
        <f t="shared" si="16"/>
        <v>Milagro</v>
      </c>
      <c r="D219" s="74" t="s">
        <v>385</v>
      </c>
      <c r="E219" s="15">
        <v>52</v>
      </c>
      <c r="F219" s="5"/>
      <c r="G219" s="16">
        <f t="shared" si="17"/>
        <v>0</v>
      </c>
      <c r="H219" s="16">
        <f t="shared" si="13"/>
        <v>0</v>
      </c>
    </row>
    <row r="220" spans="1:8" ht="34.5" customHeight="1" x14ac:dyDescent="0.3">
      <c r="A220" s="15">
        <v>187</v>
      </c>
      <c r="B220" s="17" t="s">
        <v>200</v>
      </c>
      <c r="C220" s="50" t="str">
        <f t="shared" si="16"/>
        <v>Miners Park</v>
      </c>
      <c r="D220" s="74" t="s">
        <v>385</v>
      </c>
      <c r="E220" s="15">
        <v>52</v>
      </c>
      <c r="F220" s="5"/>
      <c r="G220" s="16">
        <f t="shared" si="17"/>
        <v>0</v>
      </c>
      <c r="H220" s="16">
        <f t="shared" si="13"/>
        <v>0</v>
      </c>
    </row>
    <row r="221" spans="1:8" ht="34.5" customHeight="1" x14ac:dyDescent="0.3">
      <c r="A221" s="15">
        <v>188</v>
      </c>
      <c r="B221" s="17" t="s">
        <v>201</v>
      </c>
      <c r="C221" s="50" t="str">
        <f t="shared" si="16"/>
        <v>Mission Hills</v>
      </c>
      <c r="D221" s="74" t="s">
        <v>385</v>
      </c>
      <c r="E221" s="15">
        <v>52</v>
      </c>
      <c r="F221" s="5"/>
      <c r="G221" s="16">
        <f t="shared" si="17"/>
        <v>0</v>
      </c>
      <c r="H221" s="16">
        <f t="shared" si="13"/>
        <v>0</v>
      </c>
    </row>
    <row r="222" spans="1:8" ht="34.5" customHeight="1" x14ac:dyDescent="0.3">
      <c r="A222" s="15">
        <v>189</v>
      </c>
      <c r="B222" s="18" t="s">
        <v>202</v>
      </c>
      <c r="C222" s="50" t="str">
        <f t="shared" si="16"/>
        <v>Modesto Gomez</v>
      </c>
      <c r="D222" s="74" t="s">
        <v>385</v>
      </c>
      <c r="E222" s="15">
        <v>52</v>
      </c>
      <c r="F222" s="5"/>
      <c r="G222" s="16">
        <f t="shared" si="17"/>
        <v>0</v>
      </c>
      <c r="H222" s="16">
        <f t="shared" si="13"/>
        <v>0</v>
      </c>
    </row>
    <row r="223" spans="1:8" ht="34.5" customHeight="1" x14ac:dyDescent="0.3">
      <c r="A223" s="15">
        <v>190</v>
      </c>
      <c r="B223" s="17" t="s">
        <v>203</v>
      </c>
      <c r="C223" s="50" t="str">
        <f t="shared" si="16"/>
        <v>Montoya Heiqhts</v>
      </c>
      <c r="D223" s="74" t="s">
        <v>385</v>
      </c>
      <c r="E223" s="15">
        <v>52</v>
      </c>
      <c r="F223" s="5"/>
      <c r="G223" s="16">
        <f t="shared" si="17"/>
        <v>0</v>
      </c>
      <c r="H223" s="16">
        <f t="shared" si="13"/>
        <v>0</v>
      </c>
    </row>
    <row r="224" spans="1:8" ht="34.5" customHeight="1" x14ac:dyDescent="0.3">
      <c r="A224" s="15">
        <v>191</v>
      </c>
      <c r="B224" s="17" t="s">
        <v>204</v>
      </c>
      <c r="C224" s="50" t="str">
        <f t="shared" si="16"/>
        <v>Montwood Heights</v>
      </c>
      <c r="D224" s="74" t="s">
        <v>385</v>
      </c>
      <c r="E224" s="15">
        <v>52</v>
      </c>
      <c r="F224" s="5"/>
      <c r="G224" s="16">
        <f t="shared" si="17"/>
        <v>0</v>
      </c>
      <c r="H224" s="16">
        <f t="shared" si="13"/>
        <v>0</v>
      </c>
    </row>
    <row r="225" spans="1:8" ht="34.5" customHeight="1" x14ac:dyDescent="0.3">
      <c r="A225" s="15">
        <v>192</v>
      </c>
      <c r="B225" s="17" t="s">
        <v>205</v>
      </c>
      <c r="C225" s="50" t="str">
        <f t="shared" si="16"/>
        <v>Mountain View</v>
      </c>
      <c r="D225" s="74" t="s">
        <v>385</v>
      </c>
      <c r="E225" s="15">
        <v>52</v>
      </c>
      <c r="F225" s="5"/>
      <c r="G225" s="16">
        <f t="shared" si="17"/>
        <v>0</v>
      </c>
      <c r="H225" s="16">
        <f t="shared" si="13"/>
        <v>0</v>
      </c>
    </row>
    <row r="226" spans="1:8" ht="34.5" customHeight="1" x14ac:dyDescent="0.3">
      <c r="A226" s="15">
        <v>193</v>
      </c>
      <c r="B226" s="17" t="s">
        <v>206</v>
      </c>
      <c r="C226" s="50" t="str">
        <f t="shared" si="16"/>
        <v>Mundy</v>
      </c>
      <c r="D226" s="74" t="s">
        <v>385</v>
      </c>
      <c r="E226" s="15">
        <v>52</v>
      </c>
      <c r="F226" s="5"/>
      <c r="G226" s="16">
        <f t="shared" si="17"/>
        <v>0</v>
      </c>
      <c r="H226" s="16">
        <f t="shared" si="13"/>
        <v>0</v>
      </c>
    </row>
    <row r="227" spans="1:8" ht="34.5" customHeight="1" x14ac:dyDescent="0.3">
      <c r="A227" s="15">
        <v>194</v>
      </c>
      <c r="B227" s="17" t="s">
        <v>207</v>
      </c>
      <c r="C227" s="50" t="str">
        <f t="shared" si="16"/>
        <v>Murchison Rogers Park</v>
      </c>
      <c r="D227" s="74" t="s">
        <v>385</v>
      </c>
      <c r="E227" s="15">
        <v>52</v>
      </c>
      <c r="F227" s="5"/>
      <c r="G227" s="16">
        <f t="shared" si="17"/>
        <v>0</v>
      </c>
      <c r="H227" s="16">
        <f t="shared" ref="H227:H294" si="18">G227*3</f>
        <v>0</v>
      </c>
    </row>
    <row r="228" spans="1:8" ht="34.5" customHeight="1" x14ac:dyDescent="0.3">
      <c r="A228" s="15">
        <v>195</v>
      </c>
      <c r="B228" s="17" t="s">
        <v>208</v>
      </c>
      <c r="C228" s="50" t="str">
        <f t="shared" si="16"/>
        <v>Nations Tobin</v>
      </c>
      <c r="D228" s="74" t="s">
        <v>385</v>
      </c>
      <c r="E228" s="15">
        <v>52</v>
      </c>
      <c r="F228" s="5"/>
      <c r="G228" s="16">
        <f t="shared" si="17"/>
        <v>0</v>
      </c>
      <c r="H228" s="16">
        <f t="shared" si="18"/>
        <v>0</v>
      </c>
    </row>
    <row r="229" spans="1:8" ht="34.5" customHeight="1" x14ac:dyDescent="0.3">
      <c r="A229" s="15">
        <v>196</v>
      </c>
      <c r="B229" s="17" t="s">
        <v>209</v>
      </c>
      <c r="C229" s="50" t="str">
        <f t="shared" si="16"/>
        <v>Newman</v>
      </c>
      <c r="D229" s="74" t="s">
        <v>385</v>
      </c>
      <c r="E229" s="15">
        <v>52</v>
      </c>
      <c r="F229" s="5"/>
      <c r="G229" s="16">
        <f t="shared" si="17"/>
        <v>0</v>
      </c>
      <c r="H229" s="16">
        <f t="shared" si="18"/>
        <v>0</v>
      </c>
    </row>
    <row r="230" spans="1:8" ht="34.5" customHeight="1" x14ac:dyDescent="0.3">
      <c r="A230" s="15">
        <v>197</v>
      </c>
      <c r="B230" s="17" t="s">
        <v>210</v>
      </c>
      <c r="C230" s="50" t="str">
        <f t="shared" si="16"/>
        <v>Nolan Richardson, including Phase II</v>
      </c>
      <c r="D230" s="74" t="s">
        <v>385</v>
      </c>
      <c r="E230" s="15">
        <v>52</v>
      </c>
      <c r="F230" s="5"/>
      <c r="G230" s="16">
        <f t="shared" si="17"/>
        <v>0</v>
      </c>
      <c r="H230" s="16">
        <f t="shared" si="18"/>
        <v>0</v>
      </c>
    </row>
    <row r="231" spans="1:8" ht="34.5" customHeight="1" x14ac:dyDescent="0.3">
      <c r="A231" s="15">
        <v>198</v>
      </c>
      <c r="B231" s="21" t="s">
        <v>211</v>
      </c>
      <c r="C231" s="50" t="str">
        <f t="shared" si="16"/>
        <v>Normandy</v>
      </c>
      <c r="D231" s="74" t="s">
        <v>385</v>
      </c>
      <c r="E231" s="15">
        <v>52</v>
      </c>
      <c r="F231" s="5"/>
      <c r="G231" s="16">
        <f t="shared" si="17"/>
        <v>0</v>
      </c>
      <c r="H231" s="16">
        <f t="shared" si="18"/>
        <v>0</v>
      </c>
    </row>
    <row r="232" spans="1:8" ht="34.5" customHeight="1" x14ac:dyDescent="0.3">
      <c r="A232" s="15">
        <v>199</v>
      </c>
      <c r="B232" s="17" t="s">
        <v>212</v>
      </c>
      <c r="C232" s="50" t="str">
        <f t="shared" si="16"/>
        <v>North Desert Park (Hidden Village Subdivision)</v>
      </c>
      <c r="D232" s="74" t="s">
        <v>385</v>
      </c>
      <c r="E232" s="15">
        <v>52</v>
      </c>
      <c r="F232" s="5"/>
      <c r="G232" s="16">
        <f t="shared" si="17"/>
        <v>0</v>
      </c>
      <c r="H232" s="16">
        <f t="shared" si="18"/>
        <v>0</v>
      </c>
    </row>
    <row r="233" spans="1:8" ht="34.5" customHeight="1" x14ac:dyDescent="0.3">
      <c r="A233" s="15">
        <v>200</v>
      </c>
      <c r="B233" s="17" t="s">
        <v>213</v>
      </c>
      <c r="C233" s="50" t="str">
        <f t="shared" si="16"/>
        <v>North Skies Park</v>
      </c>
      <c r="D233" s="74" t="s">
        <v>385</v>
      </c>
      <c r="E233" s="15">
        <v>52</v>
      </c>
      <c r="F233" s="5"/>
      <c r="G233" s="16">
        <f t="shared" si="17"/>
        <v>0</v>
      </c>
      <c r="H233" s="16">
        <f t="shared" si="18"/>
        <v>0</v>
      </c>
    </row>
    <row r="234" spans="1:8" ht="34.5" customHeight="1" x14ac:dyDescent="0.3">
      <c r="A234" s="15">
        <v>201</v>
      </c>
      <c r="B234" s="17" t="s">
        <v>214</v>
      </c>
      <c r="C234" s="50" t="str">
        <f t="shared" si="16"/>
        <v>Officer Adrian Arellano Park</v>
      </c>
      <c r="D234" s="74" t="s">
        <v>385</v>
      </c>
      <c r="E234" s="15">
        <v>52</v>
      </c>
      <c r="F234" s="5"/>
      <c r="G234" s="16">
        <f t="shared" si="17"/>
        <v>0</v>
      </c>
      <c r="H234" s="16">
        <f t="shared" si="18"/>
        <v>0</v>
      </c>
    </row>
    <row r="235" spans="1:8" ht="34.5" customHeight="1" x14ac:dyDescent="0.3">
      <c r="A235" s="15">
        <v>202</v>
      </c>
      <c r="B235" s="17" t="s">
        <v>215</v>
      </c>
      <c r="C235" s="50" t="str">
        <f t="shared" si="16"/>
        <v>Officer David Ortiz Park</v>
      </c>
      <c r="D235" s="74" t="s">
        <v>385</v>
      </c>
      <c r="E235" s="15">
        <v>52</v>
      </c>
      <c r="F235" s="5"/>
      <c r="G235" s="16">
        <f t="shared" si="17"/>
        <v>0</v>
      </c>
      <c r="H235" s="16">
        <f t="shared" si="18"/>
        <v>0</v>
      </c>
    </row>
    <row r="236" spans="1:8" ht="34.5" customHeight="1" x14ac:dyDescent="0.3">
      <c r="A236" s="15">
        <v>203</v>
      </c>
      <c r="B236" s="17" t="s">
        <v>216</v>
      </c>
      <c r="C236" s="50" t="str">
        <f t="shared" si="16"/>
        <v>Ojo De Agua</v>
      </c>
      <c r="D236" s="74" t="s">
        <v>385</v>
      </c>
      <c r="E236" s="15">
        <v>52</v>
      </c>
      <c r="F236" s="5"/>
      <c r="G236" s="16">
        <f t="shared" si="17"/>
        <v>0</v>
      </c>
      <c r="H236" s="16">
        <f t="shared" si="18"/>
        <v>0</v>
      </c>
    </row>
    <row r="237" spans="1:8" ht="34.5" customHeight="1" x14ac:dyDescent="0.3">
      <c r="A237" s="15">
        <v>204</v>
      </c>
      <c r="B237" s="17" t="s">
        <v>217</v>
      </c>
      <c r="C237" s="50" t="str">
        <f t="shared" si="16"/>
        <v>Pacific</v>
      </c>
      <c r="D237" s="74" t="s">
        <v>385</v>
      </c>
      <c r="E237" s="15">
        <v>52</v>
      </c>
      <c r="F237" s="5"/>
      <c r="G237" s="16">
        <f t="shared" si="17"/>
        <v>0</v>
      </c>
      <c r="H237" s="16">
        <f t="shared" si="18"/>
        <v>0</v>
      </c>
    </row>
    <row r="238" spans="1:8" ht="14.15" customHeight="1" x14ac:dyDescent="0.3">
      <c r="A238" s="64"/>
      <c r="B238" s="56"/>
      <c r="C238" s="56"/>
      <c r="D238" s="75"/>
      <c r="E238" s="57"/>
      <c r="F238" s="70"/>
      <c r="G238" s="58"/>
      <c r="H238" s="59"/>
    </row>
    <row r="239" spans="1:8" ht="21.65" customHeight="1" x14ac:dyDescent="0.3">
      <c r="A239" s="85"/>
      <c r="B239" s="85"/>
      <c r="C239" s="65" t="s">
        <v>371</v>
      </c>
      <c r="D239" s="86">
        <f>D45</f>
        <v>0</v>
      </c>
      <c r="E239" s="86"/>
      <c r="F239" s="86"/>
      <c r="G239" s="86"/>
      <c r="H239" s="86"/>
    </row>
    <row r="240" spans="1:8" ht="34.5" customHeight="1" x14ac:dyDescent="0.3">
      <c r="A240" s="15">
        <v>205</v>
      </c>
      <c r="B240" s="17" t="s">
        <v>218</v>
      </c>
      <c r="C240" s="50" t="str">
        <f xml:space="preserve"> B240</f>
        <v xml:space="preserve">Palisades Linear- Trail </v>
      </c>
      <c r="D240" s="74" t="s">
        <v>385</v>
      </c>
      <c r="E240" s="15">
        <v>52</v>
      </c>
      <c r="F240" s="5"/>
      <c r="G240" s="16">
        <f>(E240*F240)</f>
        <v>0</v>
      </c>
      <c r="H240" s="16">
        <f t="shared" si="18"/>
        <v>0</v>
      </c>
    </row>
    <row r="241" spans="1:8" ht="34.5" customHeight="1" x14ac:dyDescent="0.3">
      <c r="A241" s="15">
        <v>206</v>
      </c>
      <c r="B241" s="18" t="s">
        <v>219</v>
      </c>
      <c r="C241" s="50" t="str">
        <f t="shared" ref="C241:C269" si="19" xml:space="preserve"> B241</f>
        <v>Palm Grove</v>
      </c>
      <c r="D241" s="74" t="s">
        <v>385</v>
      </c>
      <c r="E241" s="15">
        <v>52</v>
      </c>
      <c r="F241" s="5"/>
      <c r="G241" s="16">
        <f t="shared" ref="G241:G268" si="20">(E241*F241)</f>
        <v>0</v>
      </c>
      <c r="H241" s="16">
        <f t="shared" si="18"/>
        <v>0</v>
      </c>
    </row>
    <row r="242" spans="1:8" ht="34.5" customHeight="1" x14ac:dyDescent="0.3">
      <c r="A242" s="15">
        <v>207</v>
      </c>
      <c r="B242" s="17" t="s">
        <v>220</v>
      </c>
      <c r="C242" s="50" t="str">
        <f t="shared" si="19"/>
        <v>Palo Verde</v>
      </c>
      <c r="D242" s="74" t="s">
        <v>385</v>
      </c>
      <c r="E242" s="15">
        <v>52</v>
      </c>
      <c r="F242" s="5"/>
      <c r="G242" s="16">
        <f t="shared" si="20"/>
        <v>0</v>
      </c>
      <c r="H242" s="16">
        <f t="shared" si="18"/>
        <v>0</v>
      </c>
    </row>
    <row r="243" spans="1:8" ht="34.5" customHeight="1" x14ac:dyDescent="0.3">
      <c r="A243" s="15">
        <v>208</v>
      </c>
      <c r="B243" s="17" t="s">
        <v>221</v>
      </c>
      <c r="C243" s="50" t="str">
        <f t="shared" si="19"/>
        <v>Park Hills</v>
      </c>
      <c r="D243" s="74" t="s">
        <v>385</v>
      </c>
      <c r="E243" s="15">
        <v>52</v>
      </c>
      <c r="F243" s="5"/>
      <c r="G243" s="16">
        <f t="shared" si="20"/>
        <v>0</v>
      </c>
      <c r="H243" s="16">
        <f t="shared" si="18"/>
        <v>0</v>
      </c>
    </row>
    <row r="244" spans="1:8" ht="34.5" customHeight="1" x14ac:dyDescent="0.3">
      <c r="A244" s="15">
        <v>209</v>
      </c>
      <c r="B244" s="18" t="s">
        <v>222</v>
      </c>
      <c r="C244" s="50" t="str">
        <f t="shared" si="19"/>
        <v>Paseo De Los Heroes</v>
      </c>
      <c r="D244" s="74" t="s">
        <v>385</v>
      </c>
      <c r="E244" s="15">
        <v>52</v>
      </c>
      <c r="F244" s="5"/>
      <c r="G244" s="16">
        <f t="shared" si="20"/>
        <v>0</v>
      </c>
      <c r="H244" s="16">
        <f t="shared" si="18"/>
        <v>0</v>
      </c>
    </row>
    <row r="245" spans="1:8" ht="34.5" customHeight="1" x14ac:dyDescent="0.3">
      <c r="A245" s="15">
        <v>210</v>
      </c>
      <c r="B245" s="17" t="s">
        <v>223</v>
      </c>
      <c r="C245" s="50" t="str">
        <f t="shared" si="19"/>
        <v>Paseo Del Sol</v>
      </c>
      <c r="D245" s="74" t="s">
        <v>385</v>
      </c>
      <c r="E245" s="15">
        <v>52</v>
      </c>
      <c r="F245" s="5"/>
      <c r="G245" s="16">
        <f t="shared" si="20"/>
        <v>0</v>
      </c>
      <c r="H245" s="16">
        <f t="shared" si="18"/>
        <v>0</v>
      </c>
    </row>
    <row r="246" spans="1:8" ht="34.5" customHeight="1" x14ac:dyDescent="0.3">
      <c r="A246" s="15">
        <v>211</v>
      </c>
      <c r="B246" s="17" t="s">
        <v>364</v>
      </c>
      <c r="C246" s="50" t="str">
        <f t="shared" si="19"/>
        <v>Paul Harvey</v>
      </c>
      <c r="D246" s="74" t="s">
        <v>385</v>
      </c>
      <c r="E246" s="15">
        <v>52</v>
      </c>
      <c r="F246" s="5"/>
      <c r="G246" s="16">
        <f t="shared" si="20"/>
        <v>0</v>
      </c>
      <c r="H246" s="16">
        <f t="shared" si="18"/>
        <v>0</v>
      </c>
    </row>
    <row r="247" spans="1:8" ht="34.5" customHeight="1" x14ac:dyDescent="0.3">
      <c r="A247" s="15">
        <v>212</v>
      </c>
      <c r="B247" s="17" t="s">
        <v>224</v>
      </c>
      <c r="C247" s="50" t="str">
        <f t="shared" si="19"/>
        <v>Pavo Real</v>
      </c>
      <c r="D247" s="74" t="s">
        <v>385</v>
      </c>
      <c r="E247" s="15">
        <v>52</v>
      </c>
      <c r="F247" s="5"/>
      <c r="G247" s="16">
        <f t="shared" si="20"/>
        <v>0</v>
      </c>
      <c r="H247" s="16">
        <f t="shared" si="18"/>
        <v>0</v>
      </c>
    </row>
    <row r="248" spans="1:8" ht="34.5" customHeight="1" x14ac:dyDescent="0.3">
      <c r="A248" s="15">
        <v>213</v>
      </c>
      <c r="B248" s="17" t="s">
        <v>225</v>
      </c>
      <c r="C248" s="50" t="str">
        <f t="shared" si="19"/>
        <v>Pebble Hills</v>
      </c>
      <c r="D248" s="74" t="s">
        <v>385</v>
      </c>
      <c r="E248" s="15">
        <v>52</v>
      </c>
      <c r="F248" s="5"/>
      <c r="G248" s="16">
        <f t="shared" si="20"/>
        <v>0</v>
      </c>
      <c r="H248" s="16">
        <f t="shared" si="18"/>
        <v>0</v>
      </c>
    </row>
    <row r="249" spans="1:8" ht="34.5" customHeight="1" x14ac:dyDescent="0.3">
      <c r="A249" s="15">
        <v>214</v>
      </c>
      <c r="B249" s="17" t="s">
        <v>365</v>
      </c>
      <c r="C249" s="50" t="str">
        <f t="shared" si="19"/>
        <v>Pecan Grove 1</v>
      </c>
      <c r="D249" s="74" t="s">
        <v>385</v>
      </c>
      <c r="E249" s="15">
        <v>52</v>
      </c>
      <c r="F249" s="5"/>
      <c r="G249" s="16">
        <f t="shared" si="20"/>
        <v>0</v>
      </c>
      <c r="H249" s="16">
        <f t="shared" si="18"/>
        <v>0</v>
      </c>
    </row>
    <row r="250" spans="1:8" ht="34.5" customHeight="1" x14ac:dyDescent="0.3">
      <c r="A250" s="15">
        <v>215</v>
      </c>
      <c r="B250" s="17" t="s">
        <v>226</v>
      </c>
      <c r="C250" s="50" t="str">
        <f t="shared" si="19"/>
        <v>Pecan Grove 2</v>
      </c>
      <c r="D250" s="74" t="s">
        <v>385</v>
      </c>
      <c r="E250" s="15">
        <v>52</v>
      </c>
      <c r="F250" s="5"/>
      <c r="G250" s="16">
        <f t="shared" si="20"/>
        <v>0</v>
      </c>
      <c r="H250" s="16">
        <f t="shared" si="18"/>
        <v>0</v>
      </c>
    </row>
    <row r="251" spans="1:8" ht="34.5" customHeight="1" x14ac:dyDescent="0.3">
      <c r="A251" s="15">
        <v>216</v>
      </c>
      <c r="B251" s="21" t="s">
        <v>227</v>
      </c>
      <c r="C251" s="50" t="str">
        <f t="shared" si="19"/>
        <v>Pennsylvania Circle</v>
      </c>
      <c r="D251" s="74" t="s">
        <v>385</v>
      </c>
      <c r="E251" s="15">
        <v>52</v>
      </c>
      <c r="F251" s="5"/>
      <c r="G251" s="16">
        <f t="shared" si="20"/>
        <v>0</v>
      </c>
      <c r="H251" s="16">
        <f t="shared" si="18"/>
        <v>0</v>
      </c>
    </row>
    <row r="252" spans="1:8" ht="34.5" customHeight="1" x14ac:dyDescent="0.3">
      <c r="A252" s="15">
        <v>217</v>
      </c>
      <c r="B252" s="21" t="s">
        <v>228</v>
      </c>
      <c r="C252" s="50" t="str">
        <f t="shared" si="19"/>
        <v xml:space="preserve">Percy Gurrola </v>
      </c>
      <c r="D252" s="74" t="s">
        <v>385</v>
      </c>
      <c r="E252" s="15">
        <v>52</v>
      </c>
      <c r="F252" s="5"/>
      <c r="G252" s="16">
        <f t="shared" si="20"/>
        <v>0</v>
      </c>
      <c r="H252" s="16">
        <f t="shared" si="18"/>
        <v>0</v>
      </c>
    </row>
    <row r="253" spans="1:8" ht="34.5" customHeight="1" x14ac:dyDescent="0.3">
      <c r="A253" s="15">
        <v>218</v>
      </c>
      <c r="B253" s="18" t="s">
        <v>229</v>
      </c>
      <c r="C253" s="50" t="str">
        <f t="shared" si="19"/>
        <v>Pico Norte</v>
      </c>
      <c r="D253" s="74" t="s">
        <v>385</v>
      </c>
      <c r="E253" s="15">
        <v>52</v>
      </c>
      <c r="F253" s="5"/>
      <c r="G253" s="16">
        <f t="shared" si="20"/>
        <v>0</v>
      </c>
      <c r="H253" s="16">
        <f t="shared" si="18"/>
        <v>0</v>
      </c>
    </row>
    <row r="254" spans="1:8" ht="34.5" customHeight="1" x14ac:dyDescent="0.3">
      <c r="A254" s="15">
        <v>219</v>
      </c>
      <c r="B254" s="17" t="s">
        <v>230</v>
      </c>
      <c r="C254" s="50" t="str">
        <f t="shared" si="19"/>
        <v>Piedra Valconica (also known as Volcano Fire Park)</v>
      </c>
      <c r="D254" s="74" t="s">
        <v>385</v>
      </c>
      <c r="E254" s="15">
        <v>52</v>
      </c>
      <c r="F254" s="5"/>
      <c r="G254" s="16">
        <f t="shared" si="20"/>
        <v>0</v>
      </c>
      <c r="H254" s="16">
        <f t="shared" si="18"/>
        <v>0</v>
      </c>
    </row>
    <row r="255" spans="1:8" ht="34.5" customHeight="1" x14ac:dyDescent="0.3">
      <c r="A255" s="15">
        <v>220</v>
      </c>
      <c r="B255" s="18" t="s">
        <v>231</v>
      </c>
      <c r="C255" s="50" t="str">
        <f t="shared" si="19"/>
        <v>Pioneer Plaza</v>
      </c>
      <c r="D255" s="74" t="s">
        <v>385</v>
      </c>
      <c r="E255" s="15">
        <v>52</v>
      </c>
      <c r="F255" s="5"/>
      <c r="G255" s="16">
        <f t="shared" si="20"/>
        <v>0</v>
      </c>
      <c r="H255" s="16">
        <f t="shared" si="18"/>
        <v>0</v>
      </c>
    </row>
    <row r="256" spans="1:8" ht="34.5" customHeight="1" x14ac:dyDescent="0.3">
      <c r="A256" s="15">
        <v>221</v>
      </c>
      <c r="B256" s="17" t="s">
        <v>232</v>
      </c>
      <c r="C256" s="50" t="str">
        <f t="shared" si="19"/>
        <v>Playa Drain Jog Rec Path</v>
      </c>
      <c r="D256" s="74" t="s">
        <v>385</v>
      </c>
      <c r="E256" s="15">
        <v>52</v>
      </c>
      <c r="F256" s="5"/>
      <c r="G256" s="16">
        <f t="shared" si="20"/>
        <v>0</v>
      </c>
      <c r="H256" s="16">
        <f t="shared" si="18"/>
        <v>0</v>
      </c>
    </row>
    <row r="257" spans="1:8" ht="34.5" customHeight="1" x14ac:dyDescent="0.3">
      <c r="A257" s="15">
        <v>222</v>
      </c>
      <c r="B257" s="17" t="s">
        <v>233</v>
      </c>
      <c r="C257" s="50" t="str">
        <f t="shared" si="19"/>
        <v>Playa Drain Jog-Rec Path</v>
      </c>
      <c r="D257" s="74" t="s">
        <v>385</v>
      </c>
      <c r="E257" s="15">
        <v>52</v>
      </c>
      <c r="F257" s="5"/>
      <c r="G257" s="16">
        <f t="shared" si="20"/>
        <v>0</v>
      </c>
      <c r="H257" s="16">
        <f t="shared" si="18"/>
        <v>0</v>
      </c>
    </row>
    <row r="258" spans="1:8" ht="34.5" customHeight="1" x14ac:dyDescent="0.3">
      <c r="A258" s="15">
        <v>223</v>
      </c>
      <c r="B258" s="18" t="s">
        <v>234</v>
      </c>
      <c r="C258" s="50" t="str">
        <f t="shared" si="19"/>
        <v xml:space="preserve">Playa Drain Trail  </v>
      </c>
      <c r="D258" s="74" t="s">
        <v>385</v>
      </c>
      <c r="E258" s="15">
        <v>52</v>
      </c>
      <c r="F258" s="5"/>
      <c r="G258" s="16">
        <f t="shared" si="20"/>
        <v>0</v>
      </c>
      <c r="H258" s="16">
        <f t="shared" si="18"/>
        <v>0</v>
      </c>
    </row>
    <row r="259" spans="1:8" ht="34.5" customHeight="1" x14ac:dyDescent="0.3">
      <c r="A259" s="15">
        <v>224</v>
      </c>
      <c r="B259" s="17" t="s">
        <v>235</v>
      </c>
      <c r="C259" s="50" t="str">
        <f t="shared" si="19"/>
        <v xml:space="preserve">Playa Drain Trail Segment 2 </v>
      </c>
      <c r="D259" s="74" t="s">
        <v>385</v>
      </c>
      <c r="E259" s="15">
        <v>52</v>
      </c>
      <c r="F259" s="5"/>
      <c r="G259" s="16">
        <f t="shared" si="20"/>
        <v>0</v>
      </c>
      <c r="H259" s="16">
        <f t="shared" si="18"/>
        <v>0</v>
      </c>
    </row>
    <row r="260" spans="1:8" ht="34.5" customHeight="1" x14ac:dyDescent="0.3">
      <c r="A260" s="15">
        <v>225</v>
      </c>
      <c r="B260" s="18" t="s">
        <v>236</v>
      </c>
      <c r="C260" s="50" t="str">
        <f t="shared" si="19"/>
        <v>Polo Norte Park (New)</v>
      </c>
      <c r="D260" s="74" t="s">
        <v>385</v>
      </c>
      <c r="E260" s="15">
        <v>52</v>
      </c>
      <c r="F260" s="5"/>
      <c r="G260" s="16">
        <f t="shared" si="20"/>
        <v>0</v>
      </c>
      <c r="H260" s="16">
        <f t="shared" si="18"/>
        <v>0</v>
      </c>
    </row>
    <row r="261" spans="1:8" ht="34.5" customHeight="1" x14ac:dyDescent="0.3">
      <c r="A261" s="15">
        <v>226</v>
      </c>
      <c r="B261" s="17" t="s">
        <v>237</v>
      </c>
      <c r="C261" s="50" t="str">
        <f t="shared" si="19"/>
        <v>Portland</v>
      </c>
      <c r="D261" s="74" t="s">
        <v>385</v>
      </c>
      <c r="E261" s="15">
        <v>52</v>
      </c>
      <c r="F261" s="5"/>
      <c r="G261" s="16">
        <f t="shared" si="20"/>
        <v>0</v>
      </c>
      <c r="H261" s="16">
        <f t="shared" si="18"/>
        <v>0</v>
      </c>
    </row>
    <row r="262" spans="1:8" ht="34.5" customHeight="1" x14ac:dyDescent="0.3">
      <c r="A262" s="15">
        <v>227</v>
      </c>
      <c r="B262" s="17" t="s">
        <v>238</v>
      </c>
      <c r="C262" s="50" t="str">
        <f t="shared" si="19"/>
        <v>Priceless Linear Park</v>
      </c>
      <c r="D262" s="74" t="s">
        <v>385</v>
      </c>
      <c r="E262" s="15">
        <v>52</v>
      </c>
      <c r="F262" s="5"/>
      <c r="G262" s="16">
        <f t="shared" si="20"/>
        <v>0</v>
      </c>
      <c r="H262" s="16">
        <f t="shared" si="18"/>
        <v>0</v>
      </c>
    </row>
    <row r="263" spans="1:8" ht="34.5" customHeight="1" x14ac:dyDescent="0.3">
      <c r="A263" s="15">
        <v>228</v>
      </c>
      <c r="B263" s="17" t="s">
        <v>366</v>
      </c>
      <c r="C263" s="50" t="str">
        <f t="shared" si="19"/>
        <v>Pueblo Viejo</v>
      </c>
      <c r="D263" s="74" t="s">
        <v>385</v>
      </c>
      <c r="E263" s="15">
        <v>52</v>
      </c>
      <c r="F263" s="5"/>
      <c r="G263" s="16">
        <f t="shared" si="20"/>
        <v>0</v>
      </c>
      <c r="H263" s="16">
        <f t="shared" si="18"/>
        <v>0</v>
      </c>
    </row>
    <row r="264" spans="1:8" ht="34.5" customHeight="1" x14ac:dyDescent="0.3">
      <c r="A264" s="15">
        <v>229</v>
      </c>
      <c r="B264" s="17" t="s">
        <v>239</v>
      </c>
      <c r="C264" s="50" t="str">
        <f t="shared" si="19"/>
        <v>Rainbow Vista Park</v>
      </c>
      <c r="D264" s="74" t="s">
        <v>385</v>
      </c>
      <c r="E264" s="15">
        <v>52</v>
      </c>
      <c r="F264" s="5"/>
      <c r="G264" s="16">
        <f t="shared" si="20"/>
        <v>0</v>
      </c>
      <c r="H264" s="16">
        <f t="shared" si="18"/>
        <v>0</v>
      </c>
    </row>
    <row r="265" spans="1:8" ht="42" customHeight="1" x14ac:dyDescent="0.3">
      <c r="A265" s="15">
        <v>230</v>
      </c>
      <c r="B265" s="17" t="s">
        <v>240</v>
      </c>
      <c r="C265" s="50" t="str">
        <f t="shared" si="19"/>
        <v>Ralph T. Cloud (Formerly: Yucca + Crime Victim's Memorial)</v>
      </c>
      <c r="D265" s="74" t="s">
        <v>385</v>
      </c>
      <c r="E265" s="15">
        <v>52</v>
      </c>
      <c r="F265" s="5"/>
      <c r="G265" s="16">
        <f t="shared" si="20"/>
        <v>0</v>
      </c>
      <c r="H265" s="16">
        <f t="shared" si="18"/>
        <v>0</v>
      </c>
    </row>
    <row r="266" spans="1:8" ht="34.5" customHeight="1" x14ac:dyDescent="0.3">
      <c r="A266" s="15">
        <v>231</v>
      </c>
      <c r="B266" s="17" t="s">
        <v>241</v>
      </c>
      <c r="C266" s="50" t="str">
        <f t="shared" si="19"/>
        <v>Ranchos Del Sol</v>
      </c>
      <c r="D266" s="74" t="s">
        <v>385</v>
      </c>
      <c r="E266" s="15">
        <v>52</v>
      </c>
      <c r="F266" s="5"/>
      <c r="G266" s="16">
        <f t="shared" si="20"/>
        <v>0</v>
      </c>
      <c r="H266" s="16">
        <f t="shared" si="18"/>
        <v>0</v>
      </c>
    </row>
    <row r="267" spans="1:8" ht="34.5" customHeight="1" x14ac:dyDescent="0.3">
      <c r="A267" s="15">
        <v>232</v>
      </c>
      <c r="B267" s="17" t="s">
        <v>242</v>
      </c>
      <c r="C267" s="50" t="str">
        <f t="shared" si="19"/>
        <v>Redstone Villaqe</v>
      </c>
      <c r="D267" s="74" t="s">
        <v>385</v>
      </c>
      <c r="E267" s="15">
        <v>52</v>
      </c>
      <c r="F267" s="5"/>
      <c r="G267" s="16">
        <f t="shared" si="20"/>
        <v>0</v>
      </c>
      <c r="H267" s="16">
        <f t="shared" si="18"/>
        <v>0</v>
      </c>
    </row>
    <row r="268" spans="1:8" ht="34.5" customHeight="1" x14ac:dyDescent="0.3">
      <c r="A268" s="15">
        <v>233</v>
      </c>
      <c r="B268" s="20" t="s">
        <v>243</v>
      </c>
      <c r="C268" s="50" t="str">
        <f t="shared" si="19"/>
        <v>Reese McCord</v>
      </c>
      <c r="D268" s="74" t="s">
        <v>385</v>
      </c>
      <c r="E268" s="15">
        <v>52</v>
      </c>
      <c r="F268" s="5"/>
      <c r="G268" s="16">
        <f t="shared" si="20"/>
        <v>0</v>
      </c>
      <c r="H268" s="16">
        <f t="shared" si="18"/>
        <v>0</v>
      </c>
    </row>
    <row r="269" spans="1:8" ht="34.5" customHeight="1" x14ac:dyDescent="0.3">
      <c r="A269" s="15">
        <v>234</v>
      </c>
      <c r="B269" s="21" t="s">
        <v>244</v>
      </c>
      <c r="C269" s="50" t="str">
        <f t="shared" si="19"/>
        <v>Raynolds Median</v>
      </c>
      <c r="D269" s="74" t="s">
        <v>385</v>
      </c>
      <c r="E269" s="15">
        <v>52</v>
      </c>
      <c r="F269" s="5"/>
      <c r="G269" s="16">
        <f>(E269*F269)</f>
        <v>0</v>
      </c>
      <c r="H269" s="16">
        <f t="shared" si="18"/>
        <v>0</v>
      </c>
    </row>
    <row r="270" spans="1:8" ht="14.15" customHeight="1" x14ac:dyDescent="0.3">
      <c r="A270" s="64"/>
      <c r="B270" s="56"/>
      <c r="C270" s="56"/>
      <c r="D270" s="75"/>
      <c r="E270" s="57"/>
      <c r="F270" s="70"/>
      <c r="G270" s="58"/>
      <c r="H270" s="59"/>
    </row>
    <row r="271" spans="1:8" ht="21.65" customHeight="1" x14ac:dyDescent="0.3">
      <c r="A271" s="85"/>
      <c r="B271" s="85"/>
      <c r="C271" s="65" t="s">
        <v>371</v>
      </c>
      <c r="D271" s="86">
        <f>D239</f>
        <v>0</v>
      </c>
      <c r="E271" s="86"/>
      <c r="F271" s="86"/>
      <c r="G271" s="86"/>
      <c r="H271" s="86"/>
    </row>
    <row r="272" spans="1:8" ht="34.5" customHeight="1" x14ac:dyDescent="0.3">
      <c r="A272" s="15">
        <v>235</v>
      </c>
      <c r="B272" s="21" t="s">
        <v>245</v>
      </c>
      <c r="C272" s="50" t="str">
        <f xml:space="preserve"> B272</f>
        <v>Rim Rd.</v>
      </c>
      <c r="D272" s="74" t="s">
        <v>385</v>
      </c>
      <c r="E272" s="15">
        <v>52</v>
      </c>
      <c r="F272" s="5"/>
      <c r="G272" s="16">
        <f>(E272*F272)</f>
        <v>0</v>
      </c>
      <c r="H272" s="16">
        <f t="shared" si="18"/>
        <v>0</v>
      </c>
    </row>
    <row r="273" spans="1:8" ht="34.5" customHeight="1" x14ac:dyDescent="0.3">
      <c r="A273" s="15">
        <v>236</v>
      </c>
      <c r="B273" s="17" t="s">
        <v>246</v>
      </c>
      <c r="C273" s="50" t="str">
        <f t="shared" ref="C273:C301" si="21" xml:space="preserve"> B273</f>
        <v>Rio Del Norte Park</v>
      </c>
      <c r="D273" s="74" t="s">
        <v>385</v>
      </c>
      <c r="E273" s="15">
        <v>52</v>
      </c>
      <c r="F273" s="5"/>
      <c r="G273" s="16">
        <f t="shared" ref="G273:G301" si="22">(E273*F273)</f>
        <v>0</v>
      </c>
      <c r="H273" s="16">
        <f t="shared" si="18"/>
        <v>0</v>
      </c>
    </row>
    <row r="274" spans="1:8" ht="34.5" customHeight="1" x14ac:dyDescent="0.3">
      <c r="A274" s="15">
        <v>237</v>
      </c>
      <c r="B274" s="17" t="s">
        <v>247</v>
      </c>
      <c r="C274" s="50" t="str">
        <f t="shared" si="21"/>
        <v>Rio Grande River Trail</v>
      </c>
      <c r="D274" s="74" t="s">
        <v>385</v>
      </c>
      <c r="E274" s="15">
        <v>52</v>
      </c>
      <c r="F274" s="5"/>
      <c r="G274" s="16">
        <f t="shared" si="22"/>
        <v>0</v>
      </c>
      <c r="H274" s="16">
        <f t="shared" si="18"/>
        <v>0</v>
      </c>
    </row>
    <row r="275" spans="1:8" ht="34.5" customHeight="1" x14ac:dyDescent="0.3">
      <c r="A275" s="15">
        <v>238</v>
      </c>
      <c r="B275" s="18" t="s">
        <v>248</v>
      </c>
      <c r="C275" s="50" t="str">
        <f t="shared" si="21"/>
        <v>Rio Rimac Park (New)</v>
      </c>
      <c r="D275" s="74" t="s">
        <v>385</v>
      </c>
      <c r="E275" s="15">
        <v>52</v>
      </c>
      <c r="F275" s="5"/>
      <c r="G275" s="16">
        <f t="shared" si="22"/>
        <v>0</v>
      </c>
      <c r="H275" s="16">
        <f t="shared" si="18"/>
        <v>0</v>
      </c>
    </row>
    <row r="276" spans="1:8" ht="34.5" customHeight="1" x14ac:dyDescent="0.3">
      <c r="A276" s="15">
        <v>239</v>
      </c>
      <c r="B276" s="17" t="s">
        <v>249</v>
      </c>
      <c r="C276" s="50" t="str">
        <f t="shared" si="21"/>
        <v>Rio Valley Central Park</v>
      </c>
      <c r="D276" s="74" t="s">
        <v>385</v>
      </c>
      <c r="E276" s="15">
        <v>52</v>
      </c>
      <c r="F276" s="5"/>
      <c r="G276" s="16">
        <f t="shared" si="22"/>
        <v>0</v>
      </c>
      <c r="H276" s="16">
        <f t="shared" si="18"/>
        <v>0</v>
      </c>
    </row>
    <row r="277" spans="1:8" ht="34.5" customHeight="1" x14ac:dyDescent="0.3">
      <c r="A277" s="15">
        <v>240</v>
      </c>
      <c r="B277" s="17" t="s">
        <v>250</v>
      </c>
      <c r="C277" s="50" t="str">
        <f t="shared" si="21"/>
        <v>Rio Valley Central Trail Park</v>
      </c>
      <c r="D277" s="74" t="s">
        <v>385</v>
      </c>
      <c r="E277" s="15">
        <v>52</v>
      </c>
      <c r="F277" s="5"/>
      <c r="G277" s="16">
        <f t="shared" si="22"/>
        <v>0</v>
      </c>
      <c r="H277" s="16">
        <f t="shared" si="18"/>
        <v>0</v>
      </c>
    </row>
    <row r="278" spans="1:8" ht="34.5" customHeight="1" x14ac:dyDescent="0.3">
      <c r="A278" s="15">
        <v>241</v>
      </c>
      <c r="B278" s="17" t="s">
        <v>251</v>
      </c>
      <c r="C278" s="50" t="str">
        <f t="shared" si="21"/>
        <v>Rio Valley North Exercise Trail (Rio Valley Rep. A. Subd.)</v>
      </c>
      <c r="D278" s="74" t="s">
        <v>385</v>
      </c>
      <c r="E278" s="15">
        <v>52</v>
      </c>
      <c r="F278" s="5"/>
      <c r="G278" s="16">
        <f t="shared" si="22"/>
        <v>0</v>
      </c>
      <c r="H278" s="16">
        <f t="shared" si="18"/>
        <v>0</v>
      </c>
    </row>
    <row r="279" spans="1:8" ht="34.5" customHeight="1" x14ac:dyDescent="0.3">
      <c r="A279" s="15">
        <v>242</v>
      </c>
      <c r="B279" s="17" t="s">
        <v>252</v>
      </c>
      <c r="C279" s="50" t="str">
        <f t="shared" si="21"/>
        <v>Rio Valley North Trail</v>
      </c>
      <c r="D279" s="74" t="s">
        <v>385</v>
      </c>
      <c r="E279" s="15">
        <v>52</v>
      </c>
      <c r="F279" s="5"/>
      <c r="G279" s="16">
        <f t="shared" si="22"/>
        <v>0</v>
      </c>
      <c r="H279" s="16">
        <f t="shared" si="18"/>
        <v>0</v>
      </c>
    </row>
    <row r="280" spans="1:8" ht="34.5" customHeight="1" x14ac:dyDescent="0.3">
      <c r="A280" s="15">
        <v>243</v>
      </c>
      <c r="B280" s="17" t="s">
        <v>253</v>
      </c>
      <c r="C280" s="50" t="str">
        <f t="shared" si="21"/>
        <v>Rio Valley South Trail</v>
      </c>
      <c r="D280" s="74" t="s">
        <v>385</v>
      </c>
      <c r="E280" s="15">
        <v>52</v>
      </c>
      <c r="F280" s="5"/>
      <c r="G280" s="16">
        <f t="shared" si="22"/>
        <v>0</v>
      </c>
      <c r="H280" s="16">
        <f t="shared" si="18"/>
        <v>0</v>
      </c>
    </row>
    <row r="281" spans="1:8" ht="34.5" customHeight="1" x14ac:dyDescent="0.3">
      <c r="A281" s="15">
        <v>244</v>
      </c>
      <c r="B281" s="17" t="s">
        <v>254</v>
      </c>
      <c r="C281" s="50" t="str">
        <f t="shared" si="21"/>
        <v>River Bend Trail</v>
      </c>
      <c r="D281" s="74" t="s">
        <v>385</v>
      </c>
      <c r="E281" s="15">
        <v>52</v>
      </c>
      <c r="F281" s="5"/>
      <c r="G281" s="16">
        <f t="shared" si="22"/>
        <v>0</v>
      </c>
      <c r="H281" s="16">
        <f t="shared" si="18"/>
        <v>0</v>
      </c>
    </row>
    <row r="282" spans="1:8" ht="34.5" customHeight="1" x14ac:dyDescent="0.3">
      <c r="A282" s="15">
        <v>245</v>
      </c>
      <c r="B282" s="17" t="s">
        <v>255</v>
      </c>
      <c r="C282" s="50" t="str">
        <f t="shared" si="21"/>
        <v xml:space="preserve">River Park West 1 </v>
      </c>
      <c r="D282" s="74" t="s">
        <v>385</v>
      </c>
      <c r="E282" s="15">
        <v>52</v>
      </c>
      <c r="F282" s="5"/>
      <c r="G282" s="16">
        <f t="shared" si="22"/>
        <v>0</v>
      </c>
      <c r="H282" s="16">
        <f t="shared" si="18"/>
        <v>0</v>
      </c>
    </row>
    <row r="283" spans="1:8" ht="34.5" customHeight="1" x14ac:dyDescent="0.3">
      <c r="A283" s="15">
        <v>246</v>
      </c>
      <c r="B283" s="18" t="s">
        <v>256</v>
      </c>
      <c r="C283" s="50" t="str">
        <f t="shared" si="21"/>
        <v>Riverside</v>
      </c>
      <c r="D283" s="74" t="s">
        <v>385</v>
      </c>
      <c r="E283" s="15">
        <v>52</v>
      </c>
      <c r="F283" s="5"/>
      <c r="G283" s="16">
        <f t="shared" si="22"/>
        <v>0</v>
      </c>
      <c r="H283" s="16">
        <f t="shared" si="18"/>
        <v>0</v>
      </c>
    </row>
    <row r="284" spans="1:8" ht="34.5" customHeight="1" x14ac:dyDescent="0.3">
      <c r="A284" s="15">
        <v>247</v>
      </c>
      <c r="B284" s="17" t="s">
        <v>257</v>
      </c>
      <c r="C284" s="50" t="str">
        <f t="shared" si="21"/>
        <v>Roundhouse Trailhead</v>
      </c>
      <c r="D284" s="74" t="s">
        <v>385</v>
      </c>
      <c r="E284" s="15">
        <v>52</v>
      </c>
      <c r="F284" s="5"/>
      <c r="G284" s="16">
        <f t="shared" si="22"/>
        <v>0</v>
      </c>
      <c r="H284" s="16">
        <f t="shared" si="18"/>
        <v>0</v>
      </c>
    </row>
    <row r="285" spans="1:8" ht="34.5" customHeight="1" x14ac:dyDescent="0.3">
      <c r="A285" s="15">
        <v>248</v>
      </c>
      <c r="B285" s="21" t="s">
        <v>258</v>
      </c>
      <c r="C285" s="50" t="str">
        <f t="shared" si="21"/>
        <v>Saipan Ledo</v>
      </c>
      <c r="D285" s="74" t="s">
        <v>385</v>
      </c>
      <c r="E285" s="15">
        <v>52</v>
      </c>
      <c r="F285" s="5"/>
      <c r="G285" s="16">
        <f t="shared" si="22"/>
        <v>0</v>
      </c>
      <c r="H285" s="16">
        <f t="shared" si="18"/>
        <v>0</v>
      </c>
    </row>
    <row r="286" spans="1:8" ht="34.5" customHeight="1" x14ac:dyDescent="0.3">
      <c r="A286" s="15">
        <v>249</v>
      </c>
      <c r="B286" s="17" t="s">
        <v>259</v>
      </c>
      <c r="C286" s="50" t="str">
        <f t="shared" si="21"/>
        <v>Sal Beroterran</v>
      </c>
      <c r="D286" s="74" t="s">
        <v>385</v>
      </c>
      <c r="E286" s="15">
        <v>52</v>
      </c>
      <c r="F286" s="5"/>
      <c r="G286" s="16">
        <f t="shared" si="22"/>
        <v>0</v>
      </c>
      <c r="H286" s="16">
        <f t="shared" si="18"/>
        <v>0</v>
      </c>
    </row>
    <row r="287" spans="1:8" ht="34.5" customHeight="1" x14ac:dyDescent="0.3">
      <c r="A287" s="15">
        <v>250</v>
      </c>
      <c r="B287" s="17" t="s">
        <v>260</v>
      </c>
      <c r="C287" s="50" t="str">
        <f t="shared" si="21"/>
        <v>Salvador Rivas</v>
      </c>
      <c r="D287" s="74" t="s">
        <v>385</v>
      </c>
      <c r="E287" s="15">
        <v>52</v>
      </c>
      <c r="F287" s="5"/>
      <c r="G287" s="16">
        <f t="shared" si="22"/>
        <v>0</v>
      </c>
      <c r="H287" s="16">
        <f t="shared" si="18"/>
        <v>0</v>
      </c>
    </row>
    <row r="288" spans="1:8" ht="34.5" customHeight="1" x14ac:dyDescent="0.3">
      <c r="A288" s="15">
        <v>251</v>
      </c>
      <c r="B288" s="18" t="s">
        <v>261</v>
      </c>
      <c r="C288" s="50" t="str">
        <f t="shared" si="21"/>
        <v>San Jacinto</v>
      </c>
      <c r="D288" s="74" t="s">
        <v>385</v>
      </c>
      <c r="E288" s="15">
        <v>52</v>
      </c>
      <c r="F288" s="5"/>
      <c r="G288" s="16">
        <f t="shared" si="22"/>
        <v>0</v>
      </c>
      <c r="H288" s="16">
        <f t="shared" si="18"/>
        <v>0</v>
      </c>
    </row>
    <row r="289" spans="1:8" ht="34.5" customHeight="1" x14ac:dyDescent="0.3">
      <c r="A289" s="15">
        <v>252</v>
      </c>
      <c r="B289" s="18" t="s">
        <v>262</v>
      </c>
      <c r="C289" s="50" t="str">
        <f t="shared" si="21"/>
        <v>San Juan Placita</v>
      </c>
      <c r="D289" s="74" t="s">
        <v>385</v>
      </c>
      <c r="E289" s="15">
        <v>52</v>
      </c>
      <c r="F289" s="5"/>
      <c r="G289" s="16">
        <f t="shared" si="22"/>
        <v>0</v>
      </c>
      <c r="H289" s="16">
        <f t="shared" si="18"/>
        <v>0</v>
      </c>
    </row>
    <row r="290" spans="1:8" ht="34.5" customHeight="1" x14ac:dyDescent="0.3">
      <c r="A290" s="15">
        <v>253</v>
      </c>
      <c r="B290" s="17" t="s">
        <v>263</v>
      </c>
      <c r="C290" s="50" t="str">
        <f t="shared" si="21"/>
        <v>Sandstone Ranch</v>
      </c>
      <c r="D290" s="74" t="s">
        <v>385</v>
      </c>
      <c r="E290" s="15">
        <v>52</v>
      </c>
      <c r="F290" s="5"/>
      <c r="G290" s="16">
        <f t="shared" si="22"/>
        <v>0</v>
      </c>
      <c r="H290" s="16">
        <f t="shared" si="18"/>
        <v>0</v>
      </c>
    </row>
    <row r="291" spans="1:8" ht="34.5" customHeight="1" x14ac:dyDescent="0.3">
      <c r="A291" s="15">
        <v>254</v>
      </c>
      <c r="B291" s="17" t="s">
        <v>264</v>
      </c>
      <c r="C291" s="50" t="str">
        <f t="shared" si="21"/>
        <v>Sandstone Ranch Estates</v>
      </c>
      <c r="D291" s="74" t="s">
        <v>385</v>
      </c>
      <c r="E291" s="15">
        <v>52</v>
      </c>
      <c r="F291" s="5"/>
      <c r="G291" s="16">
        <f t="shared" si="22"/>
        <v>0</v>
      </c>
      <c r="H291" s="16">
        <f t="shared" si="18"/>
        <v>0</v>
      </c>
    </row>
    <row r="292" spans="1:8" ht="34.5" customHeight="1" x14ac:dyDescent="0.3">
      <c r="A292" s="15">
        <v>255</v>
      </c>
      <c r="B292" s="17" t="s">
        <v>265</v>
      </c>
      <c r="C292" s="50" t="str">
        <f t="shared" si="21"/>
        <v>Scenic Dr.</v>
      </c>
      <c r="D292" s="74" t="s">
        <v>385</v>
      </c>
      <c r="E292" s="15">
        <v>52</v>
      </c>
      <c r="F292" s="5"/>
      <c r="G292" s="16">
        <f t="shared" si="22"/>
        <v>0</v>
      </c>
      <c r="H292" s="16">
        <f t="shared" si="18"/>
        <v>0</v>
      </c>
    </row>
    <row r="293" spans="1:8" ht="34.5" customHeight="1" x14ac:dyDescent="0.3">
      <c r="A293" s="15">
        <v>256</v>
      </c>
      <c r="B293" s="21" t="s">
        <v>266</v>
      </c>
      <c r="C293" s="50" t="str">
        <f t="shared" si="21"/>
        <v>Serenity Garden</v>
      </c>
      <c r="D293" s="74" t="s">
        <v>385</v>
      </c>
      <c r="E293" s="15">
        <v>52</v>
      </c>
      <c r="F293" s="5"/>
      <c r="G293" s="16">
        <f t="shared" si="22"/>
        <v>0</v>
      </c>
      <c r="H293" s="16">
        <f t="shared" si="18"/>
        <v>0</v>
      </c>
    </row>
    <row r="294" spans="1:8" ht="34.5" customHeight="1" x14ac:dyDescent="0.3">
      <c r="A294" s="15">
        <v>257</v>
      </c>
      <c r="B294" s="17" t="s">
        <v>267</v>
      </c>
      <c r="C294" s="50" t="str">
        <f t="shared" si="21"/>
        <v xml:space="preserve">Sereno Park </v>
      </c>
      <c r="D294" s="74" t="s">
        <v>385</v>
      </c>
      <c r="E294" s="15">
        <v>52</v>
      </c>
      <c r="F294" s="5"/>
      <c r="G294" s="16">
        <f t="shared" si="22"/>
        <v>0</v>
      </c>
      <c r="H294" s="16">
        <f t="shared" si="18"/>
        <v>0</v>
      </c>
    </row>
    <row r="295" spans="1:8" ht="34.5" customHeight="1" x14ac:dyDescent="0.3">
      <c r="A295" s="15">
        <v>258</v>
      </c>
      <c r="B295" s="17" t="s">
        <v>268</v>
      </c>
      <c r="C295" s="50" t="str">
        <f t="shared" si="21"/>
        <v>Sereno Trail</v>
      </c>
      <c r="D295" s="74" t="s">
        <v>385</v>
      </c>
      <c r="E295" s="15">
        <v>52</v>
      </c>
      <c r="F295" s="5"/>
      <c r="G295" s="16">
        <f t="shared" si="22"/>
        <v>0</v>
      </c>
      <c r="H295" s="16">
        <f t="shared" ref="H295:H362" si="23">G295*3</f>
        <v>0</v>
      </c>
    </row>
    <row r="296" spans="1:8" ht="36" customHeight="1" x14ac:dyDescent="0.3">
      <c r="A296" s="15">
        <v>259</v>
      </c>
      <c r="B296" s="18" t="s">
        <v>269</v>
      </c>
      <c r="C296" s="50" t="str">
        <f t="shared" si="21"/>
        <v xml:space="preserve">Seville </v>
      </c>
      <c r="D296" s="74" t="s">
        <v>385</v>
      </c>
      <c r="E296" s="15">
        <v>52</v>
      </c>
      <c r="F296" s="5"/>
      <c r="G296" s="16">
        <f t="shared" si="22"/>
        <v>0</v>
      </c>
      <c r="H296" s="16">
        <f t="shared" si="23"/>
        <v>0</v>
      </c>
    </row>
    <row r="297" spans="1:8" ht="36" customHeight="1" x14ac:dyDescent="0.3">
      <c r="A297" s="15">
        <v>260</v>
      </c>
      <c r="B297" s="17" t="s">
        <v>270</v>
      </c>
      <c r="C297" s="50" t="str">
        <f t="shared" si="21"/>
        <v>Sgt. Jesus Roberto Vasquez USMC</v>
      </c>
      <c r="D297" s="74" t="s">
        <v>385</v>
      </c>
      <c r="E297" s="15">
        <v>52</v>
      </c>
      <c r="F297" s="5"/>
      <c r="G297" s="16">
        <f t="shared" si="22"/>
        <v>0</v>
      </c>
      <c r="H297" s="16">
        <f t="shared" si="23"/>
        <v>0</v>
      </c>
    </row>
    <row r="298" spans="1:8" ht="36" customHeight="1" x14ac:dyDescent="0.3">
      <c r="A298" s="15">
        <v>261</v>
      </c>
      <c r="B298" s="17" t="s">
        <v>271</v>
      </c>
      <c r="C298" s="50" t="str">
        <f t="shared" si="21"/>
        <v>Skyline</v>
      </c>
      <c r="D298" s="74" t="s">
        <v>385</v>
      </c>
      <c r="E298" s="15">
        <v>52</v>
      </c>
      <c r="F298" s="5"/>
      <c r="G298" s="16">
        <f t="shared" si="22"/>
        <v>0</v>
      </c>
      <c r="H298" s="16">
        <f t="shared" si="23"/>
        <v>0</v>
      </c>
    </row>
    <row r="299" spans="1:8" ht="36" customHeight="1" x14ac:dyDescent="0.3">
      <c r="A299" s="15">
        <v>262</v>
      </c>
      <c r="B299" s="17" t="s">
        <v>272</v>
      </c>
      <c r="C299" s="50" t="str">
        <f t="shared" si="21"/>
        <v>Snow Heights</v>
      </c>
      <c r="D299" s="74" t="s">
        <v>385</v>
      </c>
      <c r="E299" s="15">
        <v>52</v>
      </c>
      <c r="F299" s="5"/>
      <c r="G299" s="16">
        <f t="shared" si="22"/>
        <v>0</v>
      </c>
      <c r="H299" s="16">
        <f t="shared" si="23"/>
        <v>0</v>
      </c>
    </row>
    <row r="300" spans="1:8" ht="36" customHeight="1" x14ac:dyDescent="0.3">
      <c r="A300" s="15">
        <v>263</v>
      </c>
      <c r="B300" s="17" t="s">
        <v>273</v>
      </c>
      <c r="C300" s="50" t="str">
        <f t="shared" si="21"/>
        <v>South Dakota</v>
      </c>
      <c r="D300" s="74" t="s">
        <v>385</v>
      </c>
      <c r="E300" s="15">
        <v>52</v>
      </c>
      <c r="F300" s="5"/>
      <c r="G300" s="16">
        <f t="shared" si="22"/>
        <v>0</v>
      </c>
      <c r="H300" s="16">
        <f t="shared" si="23"/>
        <v>0</v>
      </c>
    </row>
    <row r="301" spans="1:8" ht="36" customHeight="1" x14ac:dyDescent="0.3">
      <c r="A301" s="15">
        <v>264</v>
      </c>
      <c r="B301" s="18" t="s">
        <v>274</v>
      </c>
      <c r="C301" s="50" t="str">
        <f t="shared" si="21"/>
        <v>South El Paso Senior Center</v>
      </c>
      <c r="D301" s="74" t="s">
        <v>385</v>
      </c>
      <c r="E301" s="15">
        <v>52</v>
      </c>
      <c r="F301" s="5"/>
      <c r="G301" s="16">
        <f t="shared" si="22"/>
        <v>0</v>
      </c>
      <c r="H301" s="16">
        <f t="shared" si="23"/>
        <v>0</v>
      </c>
    </row>
    <row r="302" spans="1:8" ht="14.15" customHeight="1" x14ac:dyDescent="0.3">
      <c r="A302" s="64"/>
      <c r="B302" s="56"/>
      <c r="C302" s="56"/>
      <c r="D302" s="75"/>
      <c r="E302" s="57"/>
      <c r="F302" s="70"/>
      <c r="G302" s="58"/>
      <c r="H302" s="59"/>
    </row>
    <row r="303" spans="1:8" ht="21.65" customHeight="1" x14ac:dyDescent="0.3">
      <c r="A303" s="85"/>
      <c r="B303" s="85"/>
      <c r="C303" s="65" t="s">
        <v>371</v>
      </c>
      <c r="D303" s="86">
        <f>D45</f>
        <v>0</v>
      </c>
      <c r="E303" s="86"/>
      <c r="F303" s="86"/>
      <c r="G303" s="86"/>
      <c r="H303" s="86"/>
    </row>
    <row r="304" spans="1:8" ht="36" customHeight="1" x14ac:dyDescent="0.3">
      <c r="A304" s="15">
        <v>265</v>
      </c>
      <c r="B304" s="17" t="s">
        <v>275</v>
      </c>
      <c r="C304" s="50" t="str">
        <f xml:space="preserve"> B304</f>
        <v>Spanish Castle Park</v>
      </c>
      <c r="D304" s="74" t="s">
        <v>385</v>
      </c>
      <c r="E304" s="15">
        <v>52</v>
      </c>
      <c r="F304" s="5"/>
      <c r="G304" s="16">
        <f>(E304*F304)</f>
        <v>0</v>
      </c>
      <c r="H304" s="16">
        <f t="shared" si="23"/>
        <v>0</v>
      </c>
    </row>
    <row r="305" spans="1:8" ht="36" customHeight="1" x14ac:dyDescent="0.3">
      <c r="A305" s="15">
        <v>266</v>
      </c>
      <c r="B305" s="17" t="s">
        <v>276</v>
      </c>
      <c r="C305" s="50" t="str">
        <f t="shared" ref="C305:C332" si="24" xml:space="preserve"> B305</f>
        <v>SPC Adrian Garcia</v>
      </c>
      <c r="D305" s="74" t="s">
        <v>385</v>
      </c>
      <c r="E305" s="15">
        <v>52</v>
      </c>
      <c r="F305" s="5"/>
      <c r="G305" s="16">
        <f t="shared" ref="G305:G332" si="25">(E305*F305)</f>
        <v>0</v>
      </c>
      <c r="H305" s="16">
        <f t="shared" si="23"/>
        <v>0</v>
      </c>
    </row>
    <row r="306" spans="1:8" ht="36" customHeight="1" x14ac:dyDescent="0.3">
      <c r="A306" s="15">
        <v>267</v>
      </c>
      <c r="B306" s="17" t="s">
        <v>277</v>
      </c>
      <c r="C306" s="50" t="str">
        <f t="shared" si="24"/>
        <v>Stanton Heights</v>
      </c>
      <c r="D306" s="74" t="s">
        <v>385</v>
      </c>
      <c r="E306" s="15">
        <v>52</v>
      </c>
      <c r="F306" s="5"/>
      <c r="G306" s="16">
        <f t="shared" si="25"/>
        <v>0</v>
      </c>
      <c r="H306" s="16">
        <f t="shared" si="23"/>
        <v>0</v>
      </c>
    </row>
    <row r="307" spans="1:8" ht="36" customHeight="1" x14ac:dyDescent="0.3">
      <c r="A307" s="15">
        <v>268</v>
      </c>
      <c r="B307" s="17" t="s">
        <v>278</v>
      </c>
      <c r="C307" s="50" t="str">
        <f t="shared" si="24"/>
        <v>Starduster Park</v>
      </c>
      <c r="D307" s="74" t="s">
        <v>385</v>
      </c>
      <c r="E307" s="15">
        <v>52</v>
      </c>
      <c r="F307" s="5"/>
      <c r="G307" s="16">
        <f t="shared" si="25"/>
        <v>0</v>
      </c>
      <c r="H307" s="16">
        <f t="shared" si="23"/>
        <v>0</v>
      </c>
    </row>
    <row r="308" spans="1:8" ht="36" customHeight="1" x14ac:dyDescent="0.3">
      <c r="A308" s="15">
        <v>269</v>
      </c>
      <c r="B308" s="17" t="s">
        <v>279</v>
      </c>
      <c r="C308" s="50" t="str">
        <f t="shared" si="24"/>
        <v>Step Towards a River (STAR) Park (former Rio Grande North)</v>
      </c>
      <c r="D308" s="74" t="s">
        <v>385</v>
      </c>
      <c r="E308" s="15">
        <v>52</v>
      </c>
      <c r="F308" s="5"/>
      <c r="G308" s="16">
        <f t="shared" si="25"/>
        <v>0</v>
      </c>
      <c r="H308" s="16">
        <f t="shared" si="23"/>
        <v>0</v>
      </c>
    </row>
    <row r="309" spans="1:8" ht="36" customHeight="1" x14ac:dyDescent="0.3">
      <c r="A309" s="15">
        <v>270</v>
      </c>
      <c r="B309" s="20" t="s">
        <v>280</v>
      </c>
      <c r="C309" s="50" t="str">
        <f t="shared" si="24"/>
        <v>Stiles</v>
      </c>
      <c r="D309" s="74" t="s">
        <v>385</v>
      </c>
      <c r="E309" s="15">
        <v>52</v>
      </c>
      <c r="F309" s="5"/>
      <c r="G309" s="16">
        <f t="shared" si="25"/>
        <v>0</v>
      </c>
      <c r="H309" s="16">
        <f t="shared" si="23"/>
        <v>0</v>
      </c>
    </row>
    <row r="310" spans="1:8" ht="36" customHeight="1" x14ac:dyDescent="0.3">
      <c r="A310" s="15">
        <v>271</v>
      </c>
      <c r="B310" s="17" t="s">
        <v>281</v>
      </c>
      <c r="C310" s="50" t="str">
        <f t="shared" si="24"/>
        <v>Stone Rock Park</v>
      </c>
      <c r="D310" s="74" t="s">
        <v>385</v>
      </c>
      <c r="E310" s="15">
        <v>52</v>
      </c>
      <c r="F310" s="5"/>
      <c r="G310" s="16">
        <f t="shared" si="25"/>
        <v>0</v>
      </c>
      <c r="H310" s="16">
        <f t="shared" si="23"/>
        <v>0</v>
      </c>
    </row>
    <row r="311" spans="1:8" ht="36" customHeight="1" x14ac:dyDescent="0.3">
      <c r="A311" s="15">
        <v>272</v>
      </c>
      <c r="B311" s="17" t="s">
        <v>282</v>
      </c>
      <c r="C311" s="50" t="str">
        <f t="shared" si="24"/>
        <v>Student Memorial</v>
      </c>
      <c r="D311" s="74" t="s">
        <v>385</v>
      </c>
      <c r="E311" s="15">
        <v>52</v>
      </c>
      <c r="F311" s="5"/>
      <c r="G311" s="16">
        <f t="shared" si="25"/>
        <v>0</v>
      </c>
      <c r="H311" s="16">
        <f t="shared" si="23"/>
        <v>0</v>
      </c>
    </row>
    <row r="312" spans="1:8" ht="36" customHeight="1" x14ac:dyDescent="0.3">
      <c r="A312" s="15">
        <v>273</v>
      </c>
      <c r="B312" s="17" t="s">
        <v>283</v>
      </c>
      <c r="C312" s="50" t="str">
        <f t="shared" si="24"/>
        <v>Sue Young</v>
      </c>
      <c r="D312" s="74" t="s">
        <v>385</v>
      </c>
      <c r="E312" s="15">
        <v>52</v>
      </c>
      <c r="F312" s="5"/>
      <c r="G312" s="16">
        <f t="shared" si="25"/>
        <v>0</v>
      </c>
      <c r="H312" s="16">
        <f t="shared" si="23"/>
        <v>0</v>
      </c>
    </row>
    <row r="313" spans="1:8" ht="36" customHeight="1" x14ac:dyDescent="0.3">
      <c r="A313" s="15">
        <v>274</v>
      </c>
      <c r="B313" s="17" t="s">
        <v>284</v>
      </c>
      <c r="C313" s="50" t="str">
        <f t="shared" si="24"/>
        <v>Suenos Encantados</v>
      </c>
      <c r="D313" s="74" t="s">
        <v>385</v>
      </c>
      <c r="E313" s="15">
        <v>52</v>
      </c>
      <c r="F313" s="5"/>
      <c r="G313" s="16">
        <f t="shared" si="25"/>
        <v>0</v>
      </c>
      <c r="H313" s="16">
        <f t="shared" si="23"/>
        <v>0</v>
      </c>
    </row>
    <row r="314" spans="1:8" ht="36" customHeight="1" x14ac:dyDescent="0.3">
      <c r="A314" s="15">
        <v>275</v>
      </c>
      <c r="B314" s="17" t="s">
        <v>285</v>
      </c>
      <c r="C314" s="50" t="str">
        <f t="shared" si="24"/>
        <v>Sueños Park (Tres Sueños Unit 22 Subdivision)</v>
      </c>
      <c r="D314" s="74" t="s">
        <v>385</v>
      </c>
      <c r="E314" s="15">
        <v>52</v>
      </c>
      <c r="F314" s="5"/>
      <c r="G314" s="16">
        <f t="shared" si="25"/>
        <v>0</v>
      </c>
      <c r="H314" s="16">
        <f t="shared" si="23"/>
        <v>0</v>
      </c>
    </row>
    <row r="315" spans="1:8" ht="36" customHeight="1" x14ac:dyDescent="0.3">
      <c r="A315" s="15">
        <v>276</v>
      </c>
      <c r="B315" s="18" t="s">
        <v>286</v>
      </c>
      <c r="C315" s="50" t="str">
        <f t="shared" si="24"/>
        <v>Suffolk</v>
      </c>
      <c r="D315" s="74" t="s">
        <v>385</v>
      </c>
      <c r="E315" s="15">
        <v>52</v>
      </c>
      <c r="F315" s="5"/>
      <c r="G315" s="16">
        <f t="shared" si="25"/>
        <v>0</v>
      </c>
      <c r="H315" s="16">
        <f t="shared" si="23"/>
        <v>0</v>
      </c>
    </row>
    <row r="316" spans="1:8" ht="36" customHeight="1" x14ac:dyDescent="0.3">
      <c r="A316" s="15">
        <v>277</v>
      </c>
      <c r="B316" s="17" t="s">
        <v>287</v>
      </c>
      <c r="C316" s="50" t="str">
        <f t="shared" si="24"/>
        <v>Summerlin</v>
      </c>
      <c r="D316" s="74" t="s">
        <v>385</v>
      </c>
      <c r="E316" s="15">
        <v>52</v>
      </c>
      <c r="F316" s="5"/>
      <c r="G316" s="16">
        <f t="shared" si="25"/>
        <v>0</v>
      </c>
      <c r="H316" s="16">
        <f t="shared" si="23"/>
        <v>0</v>
      </c>
    </row>
    <row r="317" spans="1:8" ht="36" customHeight="1" x14ac:dyDescent="0.3">
      <c r="A317" s="15">
        <v>278</v>
      </c>
      <c r="B317" s="17" t="s">
        <v>288</v>
      </c>
      <c r="C317" s="50" t="str">
        <f t="shared" si="24"/>
        <v>Summit Fillmore</v>
      </c>
      <c r="D317" s="74" t="s">
        <v>385</v>
      </c>
      <c r="E317" s="15">
        <v>52</v>
      </c>
      <c r="F317" s="5"/>
      <c r="G317" s="16">
        <f t="shared" si="25"/>
        <v>0</v>
      </c>
      <c r="H317" s="16">
        <f t="shared" si="23"/>
        <v>0</v>
      </c>
    </row>
    <row r="318" spans="1:8" ht="36" customHeight="1" x14ac:dyDescent="0.3">
      <c r="A318" s="15">
        <v>279</v>
      </c>
      <c r="B318" s="17" t="s">
        <v>289</v>
      </c>
      <c r="C318" s="50" t="str">
        <f t="shared" si="24"/>
        <v>Sunny Brook Park</v>
      </c>
      <c r="D318" s="74" t="s">
        <v>385</v>
      </c>
      <c r="E318" s="15">
        <v>52</v>
      </c>
      <c r="F318" s="5"/>
      <c r="G318" s="16">
        <f t="shared" si="25"/>
        <v>0</v>
      </c>
      <c r="H318" s="16">
        <f t="shared" si="23"/>
        <v>0</v>
      </c>
    </row>
    <row r="319" spans="1:8" ht="36" customHeight="1" x14ac:dyDescent="0.3">
      <c r="A319" s="15">
        <v>280</v>
      </c>
      <c r="B319" s="17" t="s">
        <v>290</v>
      </c>
      <c r="C319" s="50" t="str">
        <f t="shared" si="24"/>
        <v>Sunrise</v>
      </c>
      <c r="D319" s="74" t="s">
        <v>385</v>
      </c>
      <c r="E319" s="15">
        <v>52</v>
      </c>
      <c r="F319" s="5"/>
      <c r="G319" s="16">
        <f t="shared" si="25"/>
        <v>0</v>
      </c>
      <c r="H319" s="16">
        <f t="shared" si="23"/>
        <v>0</v>
      </c>
    </row>
    <row r="320" spans="1:8" ht="36" customHeight="1" x14ac:dyDescent="0.3">
      <c r="A320" s="15">
        <v>281</v>
      </c>
      <c r="B320" s="17" t="s">
        <v>291</v>
      </c>
      <c r="C320" s="50" t="str">
        <f t="shared" si="24"/>
        <v>Sunset Terrace LT</v>
      </c>
      <c r="D320" s="74" t="s">
        <v>385</v>
      </c>
      <c r="E320" s="15">
        <v>52</v>
      </c>
      <c r="F320" s="5"/>
      <c r="G320" s="16">
        <f t="shared" si="25"/>
        <v>0</v>
      </c>
      <c r="H320" s="16">
        <f t="shared" si="23"/>
        <v>0</v>
      </c>
    </row>
    <row r="321" spans="1:8" ht="36" customHeight="1" x14ac:dyDescent="0.3">
      <c r="A321" s="15">
        <v>282</v>
      </c>
      <c r="B321" s="17" t="s">
        <v>292</v>
      </c>
      <c r="C321" s="50" t="str">
        <f t="shared" si="24"/>
        <v>Sunset View</v>
      </c>
      <c r="D321" s="74" t="s">
        <v>385</v>
      </c>
      <c r="E321" s="15">
        <v>52</v>
      </c>
      <c r="F321" s="5"/>
      <c r="G321" s="16">
        <f t="shared" si="25"/>
        <v>0</v>
      </c>
      <c r="H321" s="16">
        <f t="shared" si="23"/>
        <v>0</v>
      </c>
    </row>
    <row r="322" spans="1:8" ht="36" customHeight="1" x14ac:dyDescent="0.3">
      <c r="A322" s="15">
        <v>283</v>
      </c>
      <c r="B322" s="17" t="s">
        <v>293</v>
      </c>
      <c r="C322" s="50" t="str">
        <f t="shared" si="24"/>
        <v>Sweet Dream Park ( Tres Suenos # 11)</v>
      </c>
      <c r="D322" s="74" t="s">
        <v>385</v>
      </c>
      <c r="E322" s="15">
        <v>52</v>
      </c>
      <c r="F322" s="5"/>
      <c r="G322" s="16">
        <f t="shared" si="25"/>
        <v>0</v>
      </c>
      <c r="H322" s="16">
        <f t="shared" si="23"/>
        <v>0</v>
      </c>
    </row>
    <row r="323" spans="1:8" ht="36" customHeight="1" x14ac:dyDescent="0.3">
      <c r="A323" s="15">
        <v>284</v>
      </c>
      <c r="B323" s="17" t="s">
        <v>294</v>
      </c>
      <c r="C323" s="50" t="str">
        <f t="shared" si="24"/>
        <v>The Beast Urban Park -Eastside Regional</v>
      </c>
      <c r="D323" s="74" t="s">
        <v>385</v>
      </c>
      <c r="E323" s="15">
        <v>52</v>
      </c>
      <c r="F323" s="5"/>
      <c r="G323" s="16">
        <f t="shared" si="25"/>
        <v>0</v>
      </c>
      <c r="H323" s="16">
        <f t="shared" si="23"/>
        <v>0</v>
      </c>
    </row>
    <row r="324" spans="1:8" ht="36" customHeight="1" x14ac:dyDescent="0.3">
      <c r="A324" s="15">
        <v>285</v>
      </c>
      <c r="B324" s="17" t="s">
        <v>295</v>
      </c>
      <c r="C324" s="50" t="str">
        <f t="shared" si="24"/>
        <v>The Overlook at Franklin Hills Park</v>
      </c>
      <c r="D324" s="74" t="s">
        <v>385</v>
      </c>
      <c r="E324" s="15">
        <v>52</v>
      </c>
      <c r="F324" s="5"/>
      <c r="G324" s="16">
        <f t="shared" si="25"/>
        <v>0</v>
      </c>
      <c r="H324" s="16">
        <f t="shared" si="23"/>
        <v>0</v>
      </c>
    </row>
    <row r="325" spans="1:8" ht="36" customHeight="1" x14ac:dyDescent="0.3">
      <c r="A325" s="15">
        <v>286</v>
      </c>
      <c r="B325" s="18" t="s">
        <v>296</v>
      </c>
      <c r="C325" s="50" t="str">
        <f t="shared" si="24"/>
        <v>Thomas Manor</v>
      </c>
      <c r="D325" s="74" t="s">
        <v>385</v>
      </c>
      <c r="E325" s="15">
        <v>52</v>
      </c>
      <c r="F325" s="5"/>
      <c r="G325" s="16">
        <f t="shared" si="25"/>
        <v>0</v>
      </c>
      <c r="H325" s="16">
        <f t="shared" si="23"/>
        <v>0</v>
      </c>
    </row>
    <row r="326" spans="1:8" ht="36" customHeight="1" x14ac:dyDescent="0.3">
      <c r="A326" s="15">
        <v>287</v>
      </c>
      <c r="B326" s="17" t="s">
        <v>297</v>
      </c>
      <c r="C326" s="50" t="str">
        <f t="shared" si="24"/>
        <v>Thorn</v>
      </c>
      <c r="D326" s="74" t="s">
        <v>385</v>
      </c>
      <c r="E326" s="15">
        <v>52</v>
      </c>
      <c r="F326" s="5"/>
      <c r="G326" s="16">
        <f t="shared" si="25"/>
        <v>0</v>
      </c>
      <c r="H326" s="16">
        <f t="shared" si="23"/>
        <v>0</v>
      </c>
    </row>
    <row r="327" spans="1:8" ht="49.5" customHeight="1" x14ac:dyDescent="0.3">
      <c r="A327" s="15">
        <v>288</v>
      </c>
      <c r="B327" s="17" t="s">
        <v>298</v>
      </c>
      <c r="C327" s="50" t="str">
        <f t="shared" si="24"/>
        <v>Thousand Steps Trailhead (Thunderbird Trail and Playground)</v>
      </c>
      <c r="D327" s="74" t="s">
        <v>385</v>
      </c>
      <c r="E327" s="15">
        <v>52</v>
      </c>
      <c r="F327" s="5"/>
      <c r="G327" s="16">
        <f t="shared" si="25"/>
        <v>0</v>
      </c>
      <c r="H327" s="16">
        <f t="shared" si="23"/>
        <v>0</v>
      </c>
    </row>
    <row r="328" spans="1:8" ht="36" customHeight="1" x14ac:dyDescent="0.3">
      <c r="A328" s="15">
        <v>289</v>
      </c>
      <c r="B328" s="17" t="s">
        <v>299</v>
      </c>
      <c r="C328" s="50" t="str">
        <f t="shared" si="24"/>
        <v>Tierra Buena Park</v>
      </c>
      <c r="D328" s="74" t="s">
        <v>385</v>
      </c>
      <c r="E328" s="15">
        <v>52</v>
      </c>
      <c r="F328" s="5"/>
      <c r="G328" s="16">
        <f t="shared" si="25"/>
        <v>0</v>
      </c>
      <c r="H328" s="16">
        <f t="shared" si="23"/>
        <v>0</v>
      </c>
    </row>
    <row r="329" spans="1:8" ht="36" customHeight="1" x14ac:dyDescent="0.3">
      <c r="A329" s="15">
        <v>290</v>
      </c>
      <c r="B329" s="18" t="s">
        <v>300</v>
      </c>
      <c r="C329" s="50" t="str">
        <f t="shared" si="24"/>
        <v>Tierra Del Este 90 (New)</v>
      </c>
      <c r="D329" s="74" t="s">
        <v>385</v>
      </c>
      <c r="E329" s="15">
        <v>52</v>
      </c>
      <c r="F329" s="5"/>
      <c r="G329" s="16">
        <f t="shared" si="25"/>
        <v>0</v>
      </c>
      <c r="H329" s="16">
        <f t="shared" si="23"/>
        <v>0</v>
      </c>
    </row>
    <row r="330" spans="1:8" ht="36" customHeight="1" x14ac:dyDescent="0.3">
      <c r="A330" s="15">
        <v>291</v>
      </c>
      <c r="B330" s="17" t="s">
        <v>301</v>
      </c>
      <c r="C330" s="50" t="str">
        <f t="shared" si="24"/>
        <v>Tierra Del Este Linear A (Holly Springs Linear Park)</v>
      </c>
      <c r="D330" s="74" t="s">
        <v>385</v>
      </c>
      <c r="E330" s="15">
        <v>52</v>
      </c>
      <c r="F330" s="5"/>
      <c r="G330" s="16">
        <f t="shared" si="25"/>
        <v>0</v>
      </c>
      <c r="H330" s="16">
        <f t="shared" si="23"/>
        <v>0</v>
      </c>
    </row>
    <row r="331" spans="1:8" ht="36" customHeight="1" x14ac:dyDescent="0.3">
      <c r="A331" s="15">
        <v>292</v>
      </c>
      <c r="B331" s="18" t="s">
        <v>302</v>
      </c>
      <c r="C331" s="50" t="str">
        <f t="shared" si="24"/>
        <v>Tierra Del Norte Park (New)</v>
      </c>
      <c r="D331" s="74" t="s">
        <v>385</v>
      </c>
      <c r="E331" s="15">
        <v>52</v>
      </c>
      <c r="F331" s="5"/>
      <c r="G331" s="16">
        <f t="shared" si="25"/>
        <v>0</v>
      </c>
      <c r="H331" s="16">
        <f t="shared" si="23"/>
        <v>0</v>
      </c>
    </row>
    <row r="332" spans="1:8" ht="36" customHeight="1" x14ac:dyDescent="0.3">
      <c r="A332" s="15">
        <v>293</v>
      </c>
      <c r="B332" s="17" t="s">
        <v>303</v>
      </c>
      <c r="C332" s="50" t="str">
        <f t="shared" si="24"/>
        <v>Tierra Del Sol Park</v>
      </c>
      <c r="D332" s="74" t="s">
        <v>385</v>
      </c>
      <c r="E332" s="15">
        <v>52</v>
      </c>
      <c r="F332" s="5"/>
      <c r="G332" s="16">
        <f t="shared" si="25"/>
        <v>0</v>
      </c>
      <c r="H332" s="16">
        <f t="shared" si="23"/>
        <v>0</v>
      </c>
    </row>
    <row r="333" spans="1:8" ht="20.149999999999999" customHeight="1" x14ac:dyDescent="0.3">
      <c r="A333" s="64"/>
      <c r="B333" s="56"/>
      <c r="C333" s="56"/>
      <c r="D333" s="75"/>
      <c r="E333" s="57"/>
      <c r="F333" s="70"/>
      <c r="G333" s="58"/>
      <c r="H333" s="59"/>
    </row>
    <row r="334" spans="1:8" ht="21.65" customHeight="1" x14ac:dyDescent="0.3">
      <c r="A334" s="85"/>
      <c r="B334" s="85"/>
      <c r="C334" s="65" t="s">
        <v>371</v>
      </c>
      <c r="D334" s="86">
        <f>D45</f>
        <v>0</v>
      </c>
      <c r="E334" s="86"/>
      <c r="F334" s="86"/>
      <c r="G334" s="86"/>
      <c r="H334" s="86"/>
    </row>
    <row r="335" spans="1:8" ht="36" customHeight="1" x14ac:dyDescent="0.3">
      <c r="A335" s="15">
        <v>294</v>
      </c>
      <c r="B335" s="17" t="s">
        <v>304</v>
      </c>
      <c r="C335" s="50" t="str">
        <f xml:space="preserve"> B335</f>
        <v>Tierra Springs Park</v>
      </c>
      <c r="D335" s="74" t="s">
        <v>385</v>
      </c>
      <c r="E335" s="15">
        <v>52</v>
      </c>
      <c r="F335" s="5"/>
      <c r="G335" s="16">
        <f>(E335*F335)</f>
        <v>0</v>
      </c>
      <c r="H335" s="16">
        <f>G335*3</f>
        <v>0</v>
      </c>
    </row>
    <row r="336" spans="1:8" ht="36" customHeight="1" x14ac:dyDescent="0.3">
      <c r="A336" s="15">
        <v>295</v>
      </c>
      <c r="B336" s="17" t="s">
        <v>305</v>
      </c>
      <c r="C336" s="50" t="str">
        <f t="shared" ref="C336:C364" si="26" xml:space="preserve"> B336</f>
        <v>Tierra Vista Park</v>
      </c>
      <c r="D336" s="74" t="s">
        <v>385</v>
      </c>
      <c r="E336" s="15">
        <v>52</v>
      </c>
      <c r="F336" s="5"/>
      <c r="G336" s="16">
        <f t="shared" ref="G336:G364" si="27">(E336*F336)</f>
        <v>0</v>
      </c>
      <c r="H336" s="16">
        <f t="shared" si="23"/>
        <v>0</v>
      </c>
    </row>
    <row r="337" spans="1:8" ht="36" customHeight="1" x14ac:dyDescent="0.3">
      <c r="A337" s="15">
        <v>296</v>
      </c>
      <c r="B337" s="17" t="s">
        <v>306</v>
      </c>
      <c r="C337" s="50" t="str">
        <f t="shared" si="26"/>
        <v>Tim Foster Park</v>
      </c>
      <c r="D337" s="74" t="s">
        <v>385</v>
      </c>
      <c r="E337" s="15">
        <v>52</v>
      </c>
      <c r="F337" s="5"/>
      <c r="G337" s="16">
        <f t="shared" si="27"/>
        <v>0</v>
      </c>
      <c r="H337" s="16">
        <f t="shared" si="23"/>
        <v>0</v>
      </c>
    </row>
    <row r="338" spans="1:8" ht="36" customHeight="1" x14ac:dyDescent="0.3">
      <c r="A338" s="15">
        <v>297</v>
      </c>
      <c r="B338" s="17" t="s">
        <v>307</v>
      </c>
      <c r="C338" s="50" t="str">
        <f t="shared" si="26"/>
        <v>Todd Ware</v>
      </c>
      <c r="D338" s="74" t="s">
        <v>385</v>
      </c>
      <c r="E338" s="15">
        <v>52</v>
      </c>
      <c r="F338" s="5"/>
      <c r="G338" s="16">
        <f t="shared" si="27"/>
        <v>0</v>
      </c>
      <c r="H338" s="16">
        <f t="shared" si="23"/>
        <v>0</v>
      </c>
    </row>
    <row r="339" spans="1:8" ht="36" customHeight="1" x14ac:dyDescent="0.3">
      <c r="A339" s="15">
        <v>298</v>
      </c>
      <c r="B339" s="17" t="s">
        <v>308</v>
      </c>
      <c r="C339" s="50" t="str">
        <f t="shared" si="26"/>
        <v>Tom Lea Lower</v>
      </c>
      <c r="D339" s="74" t="s">
        <v>385</v>
      </c>
      <c r="E339" s="15">
        <v>52</v>
      </c>
      <c r="F339" s="5"/>
      <c r="G339" s="16">
        <f t="shared" si="27"/>
        <v>0</v>
      </c>
      <c r="H339" s="16">
        <f t="shared" si="23"/>
        <v>0</v>
      </c>
    </row>
    <row r="340" spans="1:8" ht="36" customHeight="1" x14ac:dyDescent="0.3">
      <c r="A340" s="15">
        <v>299</v>
      </c>
      <c r="B340" s="17" t="s">
        <v>309</v>
      </c>
      <c r="C340" s="50" t="str">
        <f t="shared" si="26"/>
        <v>Tom Lea Upper</v>
      </c>
      <c r="D340" s="74" t="s">
        <v>385</v>
      </c>
      <c r="E340" s="15">
        <v>52</v>
      </c>
      <c r="F340" s="5"/>
      <c r="G340" s="16">
        <f t="shared" si="27"/>
        <v>0</v>
      </c>
      <c r="H340" s="16">
        <f t="shared" si="23"/>
        <v>0</v>
      </c>
    </row>
    <row r="341" spans="1:8" ht="35.15" customHeight="1" x14ac:dyDescent="0.3">
      <c r="A341" s="15">
        <v>300</v>
      </c>
      <c r="B341" s="18" t="s">
        <v>310</v>
      </c>
      <c r="C341" s="50" t="str">
        <f t="shared" si="26"/>
        <v>Travis White</v>
      </c>
      <c r="D341" s="74" t="s">
        <v>385</v>
      </c>
      <c r="E341" s="15">
        <v>52</v>
      </c>
      <c r="F341" s="5"/>
      <c r="G341" s="16">
        <f t="shared" si="27"/>
        <v>0</v>
      </c>
      <c r="H341" s="16">
        <f t="shared" si="23"/>
        <v>0</v>
      </c>
    </row>
    <row r="342" spans="1:8" ht="35.15" customHeight="1" x14ac:dyDescent="0.3">
      <c r="A342" s="15">
        <v>301</v>
      </c>
      <c r="B342" s="17" t="s">
        <v>311</v>
      </c>
      <c r="C342" s="50" t="str">
        <f t="shared" si="26"/>
        <v>Tres Palmas Park #1 (Northern Lights South)</v>
      </c>
      <c r="D342" s="74" t="s">
        <v>385</v>
      </c>
      <c r="E342" s="15">
        <v>52</v>
      </c>
      <c r="F342" s="5"/>
      <c r="G342" s="16">
        <f t="shared" si="27"/>
        <v>0</v>
      </c>
      <c r="H342" s="16">
        <f t="shared" si="23"/>
        <v>0</v>
      </c>
    </row>
    <row r="343" spans="1:8" ht="35.15" customHeight="1" x14ac:dyDescent="0.3">
      <c r="A343" s="15">
        <v>302</v>
      </c>
      <c r="B343" s="17" t="s">
        <v>312</v>
      </c>
      <c r="C343" s="50" t="str">
        <f t="shared" si="26"/>
        <v>Tres Palmas Park #2 (Northern Lights North)</v>
      </c>
      <c r="D343" s="74" t="s">
        <v>385</v>
      </c>
      <c r="E343" s="15">
        <v>52</v>
      </c>
      <c r="F343" s="5"/>
      <c r="G343" s="16">
        <f t="shared" si="27"/>
        <v>0</v>
      </c>
      <c r="H343" s="16">
        <f t="shared" si="23"/>
        <v>0</v>
      </c>
    </row>
    <row r="344" spans="1:8" ht="35.15" customHeight="1" x14ac:dyDescent="0.3">
      <c r="A344" s="15">
        <v>303</v>
      </c>
      <c r="B344" s="17" t="s">
        <v>313</v>
      </c>
      <c r="C344" s="50" t="str">
        <f t="shared" si="26"/>
        <v>Tres Suenos Park</v>
      </c>
      <c r="D344" s="74" t="s">
        <v>385</v>
      </c>
      <c r="E344" s="15">
        <v>52</v>
      </c>
      <c r="F344" s="5"/>
      <c r="G344" s="16">
        <f t="shared" si="27"/>
        <v>0</v>
      </c>
      <c r="H344" s="16">
        <f t="shared" si="23"/>
        <v>0</v>
      </c>
    </row>
    <row r="345" spans="1:8" ht="35.15" customHeight="1" x14ac:dyDescent="0.3">
      <c r="A345" s="15">
        <v>304</v>
      </c>
      <c r="B345" s="25" t="s">
        <v>314</v>
      </c>
      <c r="C345" s="50" t="str">
        <f t="shared" si="26"/>
        <v>Trotter Memorial Park (Formerly Fortaleza Park)</v>
      </c>
      <c r="D345" s="74" t="s">
        <v>385</v>
      </c>
      <c r="E345" s="15">
        <v>52</v>
      </c>
      <c r="F345" s="5"/>
      <c r="G345" s="16">
        <f t="shared" si="27"/>
        <v>0</v>
      </c>
      <c r="H345" s="16">
        <f t="shared" si="23"/>
        <v>0</v>
      </c>
    </row>
    <row r="346" spans="1:8" ht="35.15" customHeight="1" x14ac:dyDescent="0.3">
      <c r="A346" s="15">
        <v>305</v>
      </c>
      <c r="B346" s="18" t="s">
        <v>315</v>
      </c>
      <c r="C346" s="50" t="str">
        <f t="shared" si="26"/>
        <v>Tula lrrobali</v>
      </c>
      <c r="D346" s="74" t="s">
        <v>385</v>
      </c>
      <c r="E346" s="15">
        <v>52</v>
      </c>
      <c r="F346" s="5"/>
      <c r="G346" s="16">
        <f t="shared" si="27"/>
        <v>0</v>
      </c>
      <c r="H346" s="16">
        <f t="shared" si="23"/>
        <v>0</v>
      </c>
    </row>
    <row r="347" spans="1:8" ht="35.15" customHeight="1" x14ac:dyDescent="0.3">
      <c r="A347" s="15">
        <v>306</v>
      </c>
      <c r="B347" s="18" t="s">
        <v>316</v>
      </c>
      <c r="C347" s="50" t="str">
        <f t="shared" si="26"/>
        <v>Tyrone</v>
      </c>
      <c r="D347" s="74" t="s">
        <v>385</v>
      </c>
      <c r="E347" s="15">
        <v>52</v>
      </c>
      <c r="F347" s="5"/>
      <c r="G347" s="16">
        <f t="shared" si="27"/>
        <v>0</v>
      </c>
      <c r="H347" s="16">
        <f t="shared" si="23"/>
        <v>0</v>
      </c>
    </row>
    <row r="348" spans="1:8" ht="35.15" customHeight="1" x14ac:dyDescent="0.3">
      <c r="A348" s="15">
        <v>307</v>
      </c>
      <c r="B348" s="18" t="s">
        <v>317</v>
      </c>
      <c r="C348" s="50" t="str">
        <f t="shared" si="26"/>
        <v>Union Plaza</v>
      </c>
      <c r="D348" s="74" t="s">
        <v>385</v>
      </c>
      <c r="E348" s="15">
        <v>52</v>
      </c>
      <c r="F348" s="5"/>
      <c r="G348" s="16">
        <f t="shared" si="27"/>
        <v>0</v>
      </c>
      <c r="H348" s="16">
        <f t="shared" si="23"/>
        <v>0</v>
      </c>
    </row>
    <row r="349" spans="1:8" ht="35.15" customHeight="1" x14ac:dyDescent="0.3">
      <c r="A349" s="15">
        <v>308</v>
      </c>
      <c r="B349" s="20" t="s">
        <v>318</v>
      </c>
      <c r="C349" s="50" t="str">
        <f t="shared" si="26"/>
        <v>Valle Bajo Community Center</v>
      </c>
      <c r="D349" s="74" t="s">
        <v>385</v>
      </c>
      <c r="E349" s="15">
        <v>52</v>
      </c>
      <c r="F349" s="5"/>
      <c r="G349" s="16">
        <f t="shared" si="27"/>
        <v>0</v>
      </c>
      <c r="H349" s="16">
        <f t="shared" si="23"/>
        <v>0</v>
      </c>
    </row>
    <row r="350" spans="1:8" ht="35.15" customHeight="1" x14ac:dyDescent="0.3">
      <c r="A350" s="15">
        <v>309</v>
      </c>
      <c r="B350" s="17" t="s">
        <v>319</v>
      </c>
      <c r="C350" s="50" t="str">
        <f t="shared" si="26"/>
        <v>Ventanas Cove</v>
      </c>
      <c r="D350" s="74" t="s">
        <v>385</v>
      </c>
      <c r="E350" s="15">
        <v>52</v>
      </c>
      <c r="F350" s="5"/>
      <c r="G350" s="16">
        <f t="shared" si="27"/>
        <v>0</v>
      </c>
      <c r="H350" s="16">
        <f t="shared" si="23"/>
        <v>0</v>
      </c>
    </row>
    <row r="351" spans="1:8" ht="35.15" customHeight="1" x14ac:dyDescent="0.3">
      <c r="A351" s="15">
        <v>310</v>
      </c>
      <c r="B351" s="17" t="s">
        <v>320</v>
      </c>
      <c r="C351" s="50" t="str">
        <f t="shared" si="26"/>
        <v>Ventanas Destiny</v>
      </c>
      <c r="D351" s="74" t="s">
        <v>385</v>
      </c>
      <c r="E351" s="15">
        <v>52</v>
      </c>
      <c r="F351" s="5"/>
      <c r="G351" s="16">
        <f t="shared" si="27"/>
        <v>0</v>
      </c>
      <c r="H351" s="16">
        <f t="shared" si="23"/>
        <v>0</v>
      </c>
    </row>
    <row r="352" spans="1:8" ht="35.15" customHeight="1" x14ac:dyDescent="0.3">
      <c r="A352" s="15">
        <v>311</v>
      </c>
      <c r="B352" s="17" t="s">
        <v>321</v>
      </c>
      <c r="C352" s="50" t="str">
        <f t="shared" si="26"/>
        <v>Ventanas Spring</v>
      </c>
      <c r="D352" s="74" t="s">
        <v>385</v>
      </c>
      <c r="E352" s="15">
        <v>52</v>
      </c>
      <c r="F352" s="5"/>
      <c r="G352" s="16">
        <f t="shared" si="27"/>
        <v>0</v>
      </c>
      <c r="H352" s="16">
        <f t="shared" si="23"/>
        <v>0</v>
      </c>
    </row>
    <row r="353" spans="1:12" ht="35.15" customHeight="1" x14ac:dyDescent="0.3">
      <c r="A353" s="15">
        <v>312</v>
      </c>
      <c r="B353" s="17" t="s">
        <v>322</v>
      </c>
      <c r="C353" s="50" t="str">
        <f t="shared" si="26"/>
        <v>Ventanas Willow Park</v>
      </c>
      <c r="D353" s="74" t="s">
        <v>385</v>
      </c>
      <c r="E353" s="15">
        <v>52</v>
      </c>
      <c r="F353" s="5"/>
      <c r="G353" s="16">
        <f t="shared" si="27"/>
        <v>0</v>
      </c>
      <c r="H353" s="16">
        <f t="shared" si="23"/>
        <v>0</v>
      </c>
    </row>
    <row r="354" spans="1:12" ht="35.15" customHeight="1" x14ac:dyDescent="0.3">
      <c r="A354" s="15">
        <v>313</v>
      </c>
      <c r="B354" s="17" t="s">
        <v>323</v>
      </c>
      <c r="C354" s="50" t="str">
        <f t="shared" si="26"/>
        <v>Veteran's</v>
      </c>
      <c r="D354" s="74" t="s">
        <v>385</v>
      </c>
      <c r="E354" s="15">
        <v>52</v>
      </c>
      <c r="F354" s="5"/>
      <c r="G354" s="16">
        <f t="shared" si="27"/>
        <v>0</v>
      </c>
      <c r="H354" s="16">
        <f t="shared" si="23"/>
        <v>0</v>
      </c>
    </row>
    <row r="355" spans="1:12" ht="35.15" customHeight="1" x14ac:dyDescent="0.3">
      <c r="A355" s="15">
        <v>314</v>
      </c>
      <c r="B355" s="18" t="s">
        <v>324</v>
      </c>
      <c r="C355" s="50" t="str">
        <f t="shared" si="26"/>
        <v>Village at Westside Crossings /Valle De La Paz Park  (New)</v>
      </c>
      <c r="D355" s="74" t="s">
        <v>385</v>
      </c>
      <c r="E355" s="15">
        <v>52</v>
      </c>
      <c r="F355" s="5"/>
      <c r="G355" s="16">
        <f t="shared" si="27"/>
        <v>0</v>
      </c>
      <c r="H355" s="16">
        <f t="shared" si="23"/>
        <v>0</v>
      </c>
    </row>
    <row r="356" spans="1:12" ht="35.15" customHeight="1" x14ac:dyDescent="0.3">
      <c r="A356" s="15">
        <v>315</v>
      </c>
      <c r="B356" s="18" t="s">
        <v>325</v>
      </c>
      <c r="C356" s="50" t="str">
        <f t="shared" si="26"/>
        <v>Vista Del Valle</v>
      </c>
      <c r="D356" s="74" t="s">
        <v>385</v>
      </c>
      <c r="E356" s="15">
        <v>52</v>
      </c>
      <c r="F356" s="5"/>
      <c r="G356" s="16">
        <f t="shared" si="27"/>
        <v>0</v>
      </c>
      <c r="H356" s="16">
        <f t="shared" si="23"/>
        <v>0</v>
      </c>
    </row>
    <row r="357" spans="1:12" ht="35.15" customHeight="1" x14ac:dyDescent="0.3">
      <c r="A357" s="15">
        <v>316</v>
      </c>
      <c r="B357" s="17" t="s">
        <v>326</v>
      </c>
      <c r="C357" s="50" t="str">
        <f t="shared" si="26"/>
        <v>Walter Clarke</v>
      </c>
      <c r="D357" s="74" t="s">
        <v>385</v>
      </c>
      <c r="E357" s="15">
        <v>52</v>
      </c>
      <c r="F357" s="5"/>
      <c r="G357" s="16">
        <f t="shared" si="27"/>
        <v>0</v>
      </c>
      <c r="H357" s="16">
        <f t="shared" si="23"/>
        <v>0</v>
      </c>
    </row>
    <row r="358" spans="1:12" ht="35.15" customHeight="1" x14ac:dyDescent="0.3">
      <c r="A358" s="15">
        <v>317</v>
      </c>
      <c r="B358" s="18" t="s">
        <v>327</v>
      </c>
      <c r="C358" s="50" t="str">
        <f t="shared" si="26"/>
        <v>Washington</v>
      </c>
      <c r="D358" s="74" t="s">
        <v>385</v>
      </c>
      <c r="E358" s="15">
        <v>52</v>
      </c>
      <c r="F358" s="5"/>
      <c r="G358" s="16">
        <f t="shared" si="27"/>
        <v>0</v>
      </c>
      <c r="H358" s="16">
        <f t="shared" si="23"/>
        <v>0</v>
      </c>
    </row>
    <row r="359" spans="1:12" ht="35.15" customHeight="1" x14ac:dyDescent="0.3">
      <c r="A359" s="15">
        <v>318</v>
      </c>
      <c r="B359" s="17" t="s">
        <v>328</v>
      </c>
      <c r="C359" s="50" t="str">
        <f t="shared" si="26"/>
        <v>Wellington Chew</v>
      </c>
      <c r="D359" s="74" t="s">
        <v>385</v>
      </c>
      <c r="E359" s="15">
        <v>52</v>
      </c>
      <c r="F359" s="5"/>
      <c r="G359" s="16">
        <f t="shared" si="27"/>
        <v>0</v>
      </c>
      <c r="H359" s="16">
        <f t="shared" si="23"/>
        <v>0</v>
      </c>
    </row>
    <row r="360" spans="1:12" ht="35.15" customHeight="1" x14ac:dyDescent="0.3">
      <c r="A360" s="15">
        <v>319</v>
      </c>
      <c r="B360" s="17" t="s">
        <v>329</v>
      </c>
      <c r="C360" s="50" t="str">
        <f t="shared" si="26"/>
        <v>West Green</v>
      </c>
      <c r="D360" s="74" t="s">
        <v>385</v>
      </c>
      <c r="E360" s="15">
        <v>52</v>
      </c>
      <c r="F360" s="5"/>
      <c r="G360" s="16">
        <f t="shared" si="27"/>
        <v>0</v>
      </c>
      <c r="H360" s="16">
        <f t="shared" si="23"/>
        <v>0</v>
      </c>
    </row>
    <row r="361" spans="1:12" ht="35.15" customHeight="1" x14ac:dyDescent="0.3">
      <c r="A361" s="15">
        <v>320</v>
      </c>
      <c r="B361" s="17" t="s">
        <v>330</v>
      </c>
      <c r="C361" s="50" t="str">
        <f t="shared" si="26"/>
        <v>West Texas Estates</v>
      </c>
      <c r="D361" s="74" t="s">
        <v>385</v>
      </c>
      <c r="E361" s="15">
        <v>52</v>
      </c>
      <c r="F361" s="5"/>
      <c r="G361" s="16">
        <f t="shared" si="27"/>
        <v>0</v>
      </c>
      <c r="H361" s="16">
        <f t="shared" si="23"/>
        <v>0</v>
      </c>
    </row>
    <row r="362" spans="1:12" ht="35.15" customHeight="1" x14ac:dyDescent="0.3">
      <c r="A362" s="15">
        <v>321</v>
      </c>
      <c r="B362" s="17" t="s">
        <v>331</v>
      </c>
      <c r="C362" s="50" t="str">
        <f t="shared" si="26"/>
        <v>Westside Community Park</v>
      </c>
      <c r="D362" s="74" t="s">
        <v>385</v>
      </c>
      <c r="E362" s="15">
        <v>52</v>
      </c>
      <c r="F362" s="5"/>
      <c r="G362" s="16">
        <f t="shared" si="27"/>
        <v>0</v>
      </c>
      <c r="H362" s="16">
        <f t="shared" si="23"/>
        <v>0</v>
      </c>
    </row>
    <row r="363" spans="1:12" ht="35.15" customHeight="1" x14ac:dyDescent="0.3">
      <c r="A363" s="15">
        <v>322</v>
      </c>
      <c r="B363" s="17" t="s">
        <v>332</v>
      </c>
      <c r="C363" s="50" t="str">
        <f t="shared" si="26"/>
        <v>Westside Sports Complex</v>
      </c>
      <c r="D363" s="74" t="s">
        <v>385</v>
      </c>
      <c r="E363" s="15">
        <v>52</v>
      </c>
      <c r="F363" s="5"/>
      <c r="G363" s="16">
        <f t="shared" si="27"/>
        <v>0</v>
      </c>
      <c r="H363" s="16">
        <f t="shared" ref="H363:H376" si="28">G363*3</f>
        <v>0</v>
      </c>
    </row>
    <row r="364" spans="1:12" ht="35.15" customHeight="1" x14ac:dyDescent="0.3">
      <c r="A364" s="15">
        <v>323</v>
      </c>
      <c r="B364" s="17" t="s">
        <v>333</v>
      </c>
      <c r="C364" s="50" t="str">
        <f t="shared" si="26"/>
        <v>Westside SPSPL/Locomotive Side</v>
      </c>
      <c r="D364" s="74" t="s">
        <v>385</v>
      </c>
      <c r="E364" s="15">
        <v>52</v>
      </c>
      <c r="F364" s="5"/>
      <c r="G364" s="16">
        <f t="shared" si="27"/>
        <v>0</v>
      </c>
      <c r="H364" s="16">
        <f t="shared" si="28"/>
        <v>0</v>
      </c>
    </row>
    <row r="365" spans="1:12" ht="15.75" customHeight="1" x14ac:dyDescent="0.3">
      <c r="A365" s="64"/>
      <c r="B365" s="56"/>
      <c r="C365" s="50"/>
      <c r="D365" s="75"/>
      <c r="E365" s="57"/>
      <c r="F365" s="70"/>
      <c r="G365" s="58"/>
      <c r="H365" s="59"/>
    </row>
    <row r="366" spans="1:12" ht="26.15" customHeight="1" x14ac:dyDescent="0.3">
      <c r="A366" s="85"/>
      <c r="B366" s="85"/>
      <c r="C366" s="65" t="s">
        <v>371</v>
      </c>
      <c r="D366" s="86">
        <f>D45</f>
        <v>0</v>
      </c>
      <c r="E366" s="86"/>
      <c r="F366" s="86"/>
      <c r="G366" s="86"/>
      <c r="H366" s="86"/>
      <c r="I366" s="71"/>
      <c r="J366" s="71"/>
      <c r="K366" s="71"/>
      <c r="L366" s="71"/>
    </row>
    <row r="367" spans="1:12" ht="35.15" customHeight="1" x14ac:dyDescent="0.3">
      <c r="A367" s="15">
        <v>324</v>
      </c>
      <c r="B367" s="28" t="s">
        <v>334</v>
      </c>
      <c r="C367" s="50" t="str">
        <f xml:space="preserve"> B367</f>
        <v>Whispering Rock Park</v>
      </c>
      <c r="D367" s="74" t="s">
        <v>385</v>
      </c>
      <c r="E367" s="15">
        <v>52</v>
      </c>
      <c r="F367" s="5"/>
      <c r="G367" s="16">
        <f>(E367*F367)</f>
        <v>0</v>
      </c>
      <c r="H367" s="16">
        <f>G367*3</f>
        <v>0</v>
      </c>
    </row>
    <row r="368" spans="1:12" ht="35.15" customHeight="1" x14ac:dyDescent="0.3">
      <c r="A368" s="15">
        <v>325</v>
      </c>
      <c r="B368" s="17" t="s">
        <v>335</v>
      </c>
      <c r="C368" s="50" t="str">
        <f t="shared" ref="C368:C376" si="29" xml:space="preserve"> B368</f>
        <v xml:space="preserve">White Mesquite </v>
      </c>
      <c r="D368" s="74" t="s">
        <v>385</v>
      </c>
      <c r="E368" s="15">
        <v>52</v>
      </c>
      <c r="F368" s="5"/>
      <c r="G368" s="16">
        <f t="shared" ref="G368:G376" si="30">(E368*F368)</f>
        <v>0</v>
      </c>
      <c r="H368" s="16">
        <f t="shared" si="28"/>
        <v>0</v>
      </c>
    </row>
    <row r="369" spans="1:8" ht="35.15" customHeight="1" x14ac:dyDescent="0.3">
      <c r="A369" s="15">
        <v>326</v>
      </c>
      <c r="B369" s="17" t="s">
        <v>336</v>
      </c>
      <c r="C369" s="50" t="str">
        <f t="shared" si="29"/>
        <v>White Spur</v>
      </c>
      <c r="D369" s="74" t="s">
        <v>385</v>
      </c>
      <c r="E369" s="15">
        <v>52</v>
      </c>
      <c r="F369" s="5"/>
      <c r="G369" s="16">
        <f t="shared" si="30"/>
        <v>0</v>
      </c>
      <c r="H369" s="16">
        <f t="shared" si="28"/>
        <v>0</v>
      </c>
    </row>
    <row r="370" spans="1:8" ht="35.15" customHeight="1" x14ac:dyDescent="0.3">
      <c r="A370" s="15">
        <v>327</v>
      </c>
      <c r="B370" s="18" t="s">
        <v>337</v>
      </c>
      <c r="C370" s="50" t="str">
        <f t="shared" si="29"/>
        <v>Wilderness Museum</v>
      </c>
      <c r="D370" s="74" t="s">
        <v>385</v>
      </c>
      <c r="E370" s="15">
        <v>52</v>
      </c>
      <c r="F370" s="5"/>
      <c r="G370" s="16">
        <f t="shared" si="30"/>
        <v>0</v>
      </c>
      <c r="H370" s="16">
        <f t="shared" si="28"/>
        <v>0</v>
      </c>
    </row>
    <row r="371" spans="1:8" ht="43.5" customHeight="1" x14ac:dyDescent="0.3">
      <c r="A371" s="15">
        <v>328</v>
      </c>
      <c r="B371" s="17" t="s">
        <v>338</v>
      </c>
      <c r="C371" s="50" t="str">
        <f t="shared" si="29"/>
        <v>Willow River Linear Park/Artcraft Estate Linear Park/King River Park</v>
      </c>
      <c r="D371" s="74" t="s">
        <v>385</v>
      </c>
      <c r="E371" s="15">
        <v>52</v>
      </c>
      <c r="F371" s="5"/>
      <c r="G371" s="16">
        <f t="shared" si="30"/>
        <v>0</v>
      </c>
      <c r="H371" s="16">
        <f t="shared" si="28"/>
        <v>0</v>
      </c>
    </row>
    <row r="372" spans="1:8" ht="35.15" customHeight="1" x14ac:dyDescent="0.3">
      <c r="A372" s="15">
        <v>329</v>
      </c>
      <c r="B372" s="17" t="s">
        <v>339</v>
      </c>
      <c r="C372" s="50" t="str">
        <f t="shared" si="29"/>
        <v xml:space="preserve">Winners Park </v>
      </c>
      <c r="D372" s="74" t="s">
        <v>385</v>
      </c>
      <c r="E372" s="15">
        <v>52</v>
      </c>
      <c r="F372" s="5"/>
      <c r="G372" s="16">
        <f t="shared" si="30"/>
        <v>0</v>
      </c>
      <c r="H372" s="16">
        <f t="shared" si="28"/>
        <v>0</v>
      </c>
    </row>
    <row r="373" spans="1:8" ht="35.15" customHeight="1" x14ac:dyDescent="0.3">
      <c r="A373" s="15">
        <v>330</v>
      </c>
      <c r="B373" s="21" t="s">
        <v>340</v>
      </c>
      <c r="C373" s="50" t="str">
        <f t="shared" si="29"/>
        <v>WWII Veterans of Company E</v>
      </c>
      <c r="D373" s="74" t="s">
        <v>385</v>
      </c>
      <c r="E373" s="15">
        <v>52</v>
      </c>
      <c r="F373" s="5"/>
      <c r="G373" s="16">
        <f t="shared" si="30"/>
        <v>0</v>
      </c>
      <c r="H373" s="16">
        <f t="shared" si="28"/>
        <v>0</v>
      </c>
    </row>
    <row r="374" spans="1:8" ht="35.15" customHeight="1" x14ac:dyDescent="0.3">
      <c r="A374" s="15">
        <v>331</v>
      </c>
      <c r="B374" s="17" t="s">
        <v>341</v>
      </c>
      <c r="C374" s="50" t="str">
        <f t="shared" si="29"/>
        <v>Ylairam Ruby Morgan Park</v>
      </c>
      <c r="D374" s="74" t="s">
        <v>385</v>
      </c>
      <c r="E374" s="15">
        <v>52</v>
      </c>
      <c r="F374" s="5"/>
      <c r="G374" s="16">
        <f t="shared" si="30"/>
        <v>0</v>
      </c>
      <c r="H374" s="16">
        <f t="shared" si="28"/>
        <v>0</v>
      </c>
    </row>
    <row r="375" spans="1:8" ht="35.15" customHeight="1" x14ac:dyDescent="0.3">
      <c r="A375" s="15">
        <v>332</v>
      </c>
      <c r="B375" s="17" t="s">
        <v>342</v>
      </c>
      <c r="C375" s="50" t="str">
        <f t="shared" si="29"/>
        <v>Ysleta</v>
      </c>
      <c r="D375" s="74" t="s">
        <v>385</v>
      </c>
      <c r="E375" s="15">
        <v>52</v>
      </c>
      <c r="F375" s="5"/>
      <c r="G375" s="16">
        <f t="shared" si="30"/>
        <v>0</v>
      </c>
      <c r="H375" s="16">
        <f t="shared" si="28"/>
        <v>0</v>
      </c>
    </row>
    <row r="376" spans="1:8" ht="35.15" customHeight="1" x14ac:dyDescent="0.3">
      <c r="A376" s="15">
        <v>333</v>
      </c>
      <c r="B376" s="17" t="s">
        <v>343</v>
      </c>
      <c r="C376" s="50" t="str">
        <f t="shared" si="29"/>
        <v>Ysleta Pedestrian</v>
      </c>
      <c r="D376" s="74" t="s">
        <v>385</v>
      </c>
      <c r="E376" s="15">
        <v>52</v>
      </c>
      <c r="F376" s="5"/>
      <c r="G376" s="16">
        <f t="shared" si="30"/>
        <v>0</v>
      </c>
      <c r="H376" s="16">
        <f t="shared" si="28"/>
        <v>0</v>
      </c>
    </row>
    <row r="377" spans="1:8" ht="19.5" customHeight="1" x14ac:dyDescent="0.3">
      <c r="A377" s="64"/>
      <c r="B377" s="7"/>
      <c r="C377" s="7"/>
      <c r="D377" s="73"/>
      <c r="E377" s="90" t="s">
        <v>375</v>
      </c>
      <c r="F377" s="91"/>
      <c r="G377" s="2">
        <f>SUM(G22:G376)</f>
        <v>0</v>
      </c>
      <c r="H377" s="2">
        <f>SUM(H22:H376)</f>
        <v>0</v>
      </c>
    </row>
    <row r="378" spans="1:8" ht="27" customHeight="1" x14ac:dyDescent="0.3">
      <c r="A378" s="63"/>
      <c r="B378" s="63"/>
      <c r="C378" s="63"/>
      <c r="D378" s="76"/>
      <c r="E378" s="43"/>
      <c r="F378" s="43"/>
      <c r="G378" s="43"/>
      <c r="H378" s="43"/>
    </row>
    <row r="379" spans="1:8" ht="27" customHeight="1" x14ac:dyDescent="0.3">
      <c r="A379" s="89" t="s">
        <v>372</v>
      </c>
      <c r="B379" s="89"/>
      <c r="C379" s="89"/>
      <c r="D379" s="89"/>
      <c r="E379" s="89"/>
      <c r="F379" s="89"/>
      <c r="G379" s="89"/>
      <c r="H379" s="89"/>
    </row>
    <row r="380" spans="1:8" x14ac:dyDescent="0.3">
      <c r="A380" s="60" t="s">
        <v>345</v>
      </c>
      <c r="B380" s="60"/>
      <c r="C380" s="68"/>
      <c r="D380" s="73"/>
      <c r="E380" s="7"/>
      <c r="F380" s="7"/>
      <c r="G380" s="7"/>
      <c r="H380" s="7"/>
    </row>
    <row r="381" spans="1:8" ht="26" x14ac:dyDescent="0.3">
      <c r="A381" s="87" t="s">
        <v>3</v>
      </c>
      <c r="C381" s="87" t="s">
        <v>4</v>
      </c>
      <c r="D381" s="88" t="s">
        <v>5</v>
      </c>
      <c r="E381" s="11" t="s">
        <v>386</v>
      </c>
      <c r="F381" s="12" t="s">
        <v>6</v>
      </c>
      <c r="G381" s="12" t="s">
        <v>392</v>
      </c>
      <c r="H381" s="12" t="s">
        <v>391</v>
      </c>
    </row>
    <row r="382" spans="1:8" x14ac:dyDescent="0.3">
      <c r="A382" s="87"/>
      <c r="C382" s="87"/>
      <c r="D382" s="88"/>
      <c r="E382" s="13" t="s">
        <v>378</v>
      </c>
      <c r="F382" s="14" t="s">
        <v>7</v>
      </c>
      <c r="G382" s="14" t="s">
        <v>390</v>
      </c>
      <c r="H382" s="14" t="s">
        <v>8</v>
      </c>
    </row>
    <row r="383" spans="1:8" ht="30" customHeight="1" x14ac:dyDescent="0.3">
      <c r="A383" s="15">
        <v>1</v>
      </c>
      <c r="B383" s="51" t="s">
        <v>347</v>
      </c>
      <c r="C383" s="50" t="str">
        <f xml:space="preserve"> B383</f>
        <v>Braden Aboud (Spray Park)</v>
      </c>
      <c r="D383" s="74" t="s">
        <v>387</v>
      </c>
      <c r="E383" s="29">
        <v>27</v>
      </c>
      <c r="F383" s="5"/>
      <c r="G383" s="16">
        <f>(E383*F383)</f>
        <v>0</v>
      </c>
      <c r="H383" s="16">
        <f t="shared" ref="H383:H395" si="31">G383*3</f>
        <v>0</v>
      </c>
    </row>
    <row r="384" spans="1:8" ht="30" customHeight="1" x14ac:dyDescent="0.3">
      <c r="A384" s="15">
        <v>2</v>
      </c>
      <c r="B384" s="51" t="s">
        <v>348</v>
      </c>
      <c r="C384" s="50" t="str">
        <f t="shared" ref="C384:C395" si="32" xml:space="preserve"> B384</f>
        <v>**Camp Cohen Water Park</v>
      </c>
      <c r="D384" s="74" t="s">
        <v>387</v>
      </c>
      <c r="E384" s="29">
        <v>27</v>
      </c>
      <c r="F384" s="5"/>
      <c r="G384" s="16">
        <f t="shared" ref="G384:G395" si="33">(E384*F384)</f>
        <v>0</v>
      </c>
      <c r="H384" s="16">
        <f t="shared" si="31"/>
        <v>0</v>
      </c>
    </row>
    <row r="385" spans="1:8" ht="30" customHeight="1" x14ac:dyDescent="0.3">
      <c r="A385" s="15">
        <v>3</v>
      </c>
      <c r="B385" s="51" t="s">
        <v>349</v>
      </c>
      <c r="C385" s="50" t="str">
        <f t="shared" si="32"/>
        <v>Chamizal Community (Spray park)</v>
      </c>
      <c r="D385" s="74" t="s">
        <v>387</v>
      </c>
      <c r="E385" s="29">
        <v>27</v>
      </c>
      <c r="F385" s="5"/>
      <c r="G385" s="16">
        <f t="shared" si="33"/>
        <v>0</v>
      </c>
      <c r="H385" s="16">
        <f t="shared" si="31"/>
        <v>0</v>
      </c>
    </row>
    <row r="386" spans="1:8" ht="30" customHeight="1" x14ac:dyDescent="0.3">
      <c r="A386" s="15">
        <v>4</v>
      </c>
      <c r="B386" s="51" t="s">
        <v>350</v>
      </c>
      <c r="C386" s="50" t="str">
        <f t="shared" si="32"/>
        <v>Grandview (Spray park)</v>
      </c>
      <c r="D386" s="74" t="s">
        <v>387</v>
      </c>
      <c r="E386" s="29">
        <v>27</v>
      </c>
      <c r="F386" s="5"/>
      <c r="G386" s="16">
        <f t="shared" si="33"/>
        <v>0</v>
      </c>
      <c r="H386" s="16">
        <f t="shared" si="31"/>
        <v>0</v>
      </c>
    </row>
    <row r="387" spans="1:8" ht="30" customHeight="1" x14ac:dyDescent="0.3">
      <c r="A387" s="15">
        <v>5</v>
      </c>
      <c r="B387" s="52" t="s">
        <v>351</v>
      </c>
      <c r="C387" s="50" t="str">
        <f t="shared" si="32"/>
        <v>Hidden Valley (Spray Park)</v>
      </c>
      <c r="D387" s="74" t="s">
        <v>387</v>
      </c>
      <c r="E387" s="29">
        <v>27</v>
      </c>
      <c r="F387" s="5"/>
      <c r="G387" s="16">
        <f t="shared" si="33"/>
        <v>0</v>
      </c>
      <c r="H387" s="16">
        <f t="shared" si="31"/>
        <v>0</v>
      </c>
    </row>
    <row r="388" spans="1:8" ht="30" customHeight="1" x14ac:dyDescent="0.3">
      <c r="A388" s="15">
        <v>6</v>
      </c>
      <c r="B388" s="51" t="s">
        <v>352</v>
      </c>
      <c r="C388" s="50" t="str">
        <f t="shared" si="32"/>
        <v>**Lost Kingdom Water Park</v>
      </c>
      <c r="D388" s="74" t="s">
        <v>387</v>
      </c>
      <c r="E388" s="29">
        <v>27</v>
      </c>
      <c r="F388" s="5"/>
      <c r="G388" s="16">
        <f t="shared" si="33"/>
        <v>0</v>
      </c>
      <c r="H388" s="16">
        <f t="shared" si="31"/>
        <v>0</v>
      </c>
    </row>
    <row r="389" spans="1:8" ht="30" customHeight="1" x14ac:dyDescent="0.3">
      <c r="A389" s="15">
        <v>7</v>
      </c>
      <c r="B389" s="51" t="s">
        <v>353</v>
      </c>
      <c r="C389" s="50" t="str">
        <f t="shared" si="32"/>
        <v xml:space="preserve">Marty Robbins (Spray Park) </v>
      </c>
      <c r="D389" s="74" t="s">
        <v>387</v>
      </c>
      <c r="E389" s="29">
        <v>27</v>
      </c>
      <c r="F389" s="5"/>
      <c r="G389" s="16">
        <f t="shared" si="33"/>
        <v>0</v>
      </c>
      <c r="H389" s="16">
        <f t="shared" si="31"/>
        <v>0</v>
      </c>
    </row>
    <row r="390" spans="1:8" ht="30" customHeight="1" x14ac:dyDescent="0.3">
      <c r="A390" s="15">
        <v>8</v>
      </c>
      <c r="B390" s="53" t="s">
        <v>354</v>
      </c>
      <c r="C390" s="50" t="str">
        <f t="shared" si="32"/>
        <v xml:space="preserve">Pavo Real (Spray Park) </v>
      </c>
      <c r="D390" s="74" t="s">
        <v>387</v>
      </c>
      <c r="E390" s="29">
        <v>27</v>
      </c>
      <c r="F390" s="5"/>
      <c r="G390" s="16">
        <f t="shared" si="33"/>
        <v>0</v>
      </c>
      <c r="H390" s="16">
        <f t="shared" si="31"/>
        <v>0</v>
      </c>
    </row>
    <row r="391" spans="1:8" ht="30" customHeight="1" x14ac:dyDescent="0.3">
      <c r="A391" s="15">
        <v>9</v>
      </c>
      <c r="B391" s="53" t="s">
        <v>355</v>
      </c>
      <c r="C391" s="50" t="str">
        <f t="shared" si="32"/>
        <v>Roger Brown Field</v>
      </c>
      <c r="D391" s="74" t="s">
        <v>387</v>
      </c>
      <c r="E391" s="29">
        <v>10</v>
      </c>
      <c r="F391" s="5"/>
      <c r="G391" s="16">
        <f t="shared" si="33"/>
        <v>0</v>
      </c>
      <c r="H391" s="16">
        <f t="shared" si="31"/>
        <v>0</v>
      </c>
    </row>
    <row r="392" spans="1:8" ht="30" customHeight="1" x14ac:dyDescent="0.3">
      <c r="A392" s="15">
        <v>10</v>
      </c>
      <c r="B392" s="53" t="s">
        <v>356</v>
      </c>
      <c r="C392" s="50" t="str">
        <f t="shared" si="32"/>
        <v xml:space="preserve">Salvador Rivas (Spray Park) </v>
      </c>
      <c r="D392" s="74" t="s">
        <v>387</v>
      </c>
      <c r="E392" s="29">
        <v>27</v>
      </c>
      <c r="F392" s="5"/>
      <c r="G392" s="16">
        <f t="shared" si="33"/>
        <v>0</v>
      </c>
      <c r="H392" s="16">
        <f t="shared" si="31"/>
        <v>0</v>
      </c>
    </row>
    <row r="393" spans="1:8" ht="30" customHeight="1" x14ac:dyDescent="0.3">
      <c r="A393" s="15">
        <v>11</v>
      </c>
      <c r="B393" s="53" t="s">
        <v>357</v>
      </c>
      <c r="C393" s="50" t="str">
        <f t="shared" si="32"/>
        <v>San Jacinto (Spray Park)</v>
      </c>
      <c r="D393" s="74" t="s">
        <v>387</v>
      </c>
      <c r="E393" s="29">
        <v>10</v>
      </c>
      <c r="F393" s="5"/>
      <c r="G393" s="16">
        <f t="shared" si="33"/>
        <v>0</v>
      </c>
      <c r="H393" s="16">
        <f t="shared" si="31"/>
        <v>0</v>
      </c>
    </row>
    <row r="394" spans="1:8" ht="30" customHeight="1" x14ac:dyDescent="0.3">
      <c r="A394" s="15">
        <v>12</v>
      </c>
      <c r="B394" s="53" t="s">
        <v>358</v>
      </c>
      <c r="C394" s="50" t="str">
        <f t="shared" si="32"/>
        <v>Sue Young (Spray Park)</v>
      </c>
      <c r="D394" s="74" t="s">
        <v>387</v>
      </c>
      <c r="E394" s="29">
        <v>27</v>
      </c>
      <c r="F394" s="5"/>
      <c r="G394" s="16">
        <f t="shared" si="33"/>
        <v>0</v>
      </c>
      <c r="H394" s="16">
        <f t="shared" si="31"/>
        <v>0</v>
      </c>
    </row>
    <row r="395" spans="1:8" ht="30" customHeight="1" x14ac:dyDescent="0.3">
      <c r="A395" s="15">
        <v>13</v>
      </c>
      <c r="B395" s="53" t="s">
        <v>359</v>
      </c>
      <c r="C395" s="50" t="str">
        <f t="shared" si="32"/>
        <v>Westside Community (Spray Parks)</v>
      </c>
      <c r="D395" s="74" t="s">
        <v>387</v>
      </c>
      <c r="E395" s="29">
        <v>27</v>
      </c>
      <c r="F395" s="5"/>
      <c r="G395" s="16">
        <f t="shared" si="33"/>
        <v>0</v>
      </c>
      <c r="H395" s="16">
        <f t="shared" si="31"/>
        <v>0</v>
      </c>
    </row>
    <row r="396" spans="1:8" ht="27" customHeight="1" x14ac:dyDescent="0.3">
      <c r="A396" s="27"/>
      <c r="B396" s="30"/>
      <c r="C396" s="30"/>
      <c r="D396" s="66"/>
      <c r="E396" s="90" t="s">
        <v>376</v>
      </c>
      <c r="F396" s="91"/>
      <c r="G396" s="2">
        <f>SUM(G383:G395)</f>
        <v>0</v>
      </c>
      <c r="H396" s="2">
        <f>SUM(H383:H395)</f>
        <v>0</v>
      </c>
    </row>
    <row r="397" spans="1:8" x14ac:dyDescent="0.3">
      <c r="A397" s="64"/>
      <c r="B397" s="31"/>
      <c r="C397" s="31"/>
      <c r="D397" s="32"/>
      <c r="E397" s="32"/>
      <c r="F397" s="32"/>
      <c r="G397" s="32"/>
      <c r="H397" s="32"/>
    </row>
    <row r="398" spans="1:8" ht="23.5" customHeight="1" x14ac:dyDescent="0.3">
      <c r="A398" s="85"/>
      <c r="B398" s="85"/>
      <c r="C398" s="65" t="s">
        <v>371</v>
      </c>
      <c r="D398" s="86">
        <f>D45</f>
        <v>0</v>
      </c>
      <c r="E398" s="86"/>
      <c r="F398" s="86"/>
      <c r="G398" s="86"/>
      <c r="H398" s="86"/>
    </row>
    <row r="399" spans="1:8" ht="21.65" customHeight="1" x14ac:dyDescent="0.3">
      <c r="A399" s="61" t="s">
        <v>360</v>
      </c>
      <c r="B399" s="61"/>
      <c r="C399" s="55"/>
      <c r="D399" s="69"/>
      <c r="E399" s="69"/>
      <c r="F399" s="69"/>
      <c r="G399" s="69"/>
      <c r="H399" s="69"/>
    </row>
    <row r="400" spans="1:8" ht="26" x14ac:dyDescent="0.3">
      <c r="A400" s="87" t="s">
        <v>3</v>
      </c>
      <c r="C400" s="87" t="s">
        <v>4</v>
      </c>
      <c r="D400" s="88" t="s">
        <v>5</v>
      </c>
      <c r="E400" s="11" t="s">
        <v>379</v>
      </c>
      <c r="F400" s="12" t="s">
        <v>6</v>
      </c>
      <c r="G400" s="12" t="s">
        <v>392</v>
      </c>
      <c r="H400" s="12" t="s">
        <v>391</v>
      </c>
    </row>
    <row r="401" spans="1:8" x14ac:dyDescent="0.3">
      <c r="A401" s="87"/>
      <c r="C401" s="87"/>
      <c r="D401" s="88"/>
      <c r="E401" s="13" t="s">
        <v>378</v>
      </c>
      <c r="F401" s="14" t="s">
        <v>7</v>
      </c>
      <c r="G401" s="14" t="s">
        <v>390</v>
      </c>
      <c r="H401" s="14" t="s">
        <v>8</v>
      </c>
    </row>
    <row r="402" spans="1:8" ht="24.65" customHeight="1" x14ac:dyDescent="0.3">
      <c r="A402" s="15">
        <v>1</v>
      </c>
      <c r="B402" s="51" t="s">
        <v>120</v>
      </c>
      <c r="C402" s="50" t="str">
        <f xml:space="preserve"> B402</f>
        <v>Grandview</v>
      </c>
      <c r="D402" s="74" t="s">
        <v>393</v>
      </c>
      <c r="E402" s="15">
        <v>4</v>
      </c>
      <c r="F402" s="4"/>
      <c r="G402" s="16">
        <f>(E402*F402)</f>
        <v>0</v>
      </c>
      <c r="H402" s="16">
        <f t="shared" ref="H402:H413" si="34">G402*3</f>
        <v>0</v>
      </c>
    </row>
    <row r="403" spans="1:8" ht="18.649999999999999" customHeight="1" x14ac:dyDescent="0.3">
      <c r="A403" s="15">
        <v>2</v>
      </c>
      <c r="B403" s="51" t="s">
        <v>127</v>
      </c>
      <c r="C403" s="50" t="str">
        <f t="shared" ref="C403:C413" si="35" xml:space="preserve"> B403</f>
        <v>Hidden Valley</v>
      </c>
      <c r="D403" s="74" t="s">
        <v>393</v>
      </c>
      <c r="E403" s="15">
        <v>4</v>
      </c>
      <c r="F403" s="4"/>
      <c r="G403" s="16">
        <f t="shared" ref="G403:G413" si="36">(E403*F403)</f>
        <v>0</v>
      </c>
      <c r="H403" s="16">
        <f t="shared" si="34"/>
        <v>0</v>
      </c>
    </row>
    <row r="404" spans="1:8" ht="29.5" customHeight="1" x14ac:dyDescent="0.3">
      <c r="A404" s="15">
        <v>3</v>
      </c>
      <c r="B404" s="51" t="s">
        <v>162</v>
      </c>
      <c r="C404" s="50" t="str">
        <f t="shared" si="35"/>
        <v>Lionel Forti</v>
      </c>
      <c r="D404" s="74" t="s">
        <v>393</v>
      </c>
      <c r="E404" s="15">
        <v>4</v>
      </c>
      <c r="F404" s="4"/>
      <c r="G404" s="16">
        <f t="shared" si="36"/>
        <v>0</v>
      </c>
      <c r="H404" s="16">
        <f t="shared" si="34"/>
        <v>0</v>
      </c>
    </row>
    <row r="405" spans="1:8" ht="24" customHeight="1" x14ac:dyDescent="0.3">
      <c r="A405" s="15">
        <v>4</v>
      </c>
      <c r="B405" s="51" t="s">
        <v>186</v>
      </c>
      <c r="C405" s="50" t="str">
        <f t="shared" si="35"/>
        <v xml:space="preserve">Memorial </v>
      </c>
      <c r="D405" s="74" t="s">
        <v>393</v>
      </c>
      <c r="E405" s="15">
        <v>4</v>
      </c>
      <c r="F405" s="4"/>
      <c r="G405" s="16">
        <f t="shared" si="36"/>
        <v>0</v>
      </c>
      <c r="H405" s="16">
        <f t="shared" si="34"/>
        <v>0</v>
      </c>
    </row>
    <row r="406" spans="1:8" ht="30.65" customHeight="1" x14ac:dyDescent="0.3">
      <c r="A406" s="15">
        <v>5</v>
      </c>
      <c r="B406" s="17" t="s">
        <v>188</v>
      </c>
      <c r="C406" s="50" t="str">
        <f t="shared" si="35"/>
        <v>Memorial Park (B.B.) &amp; Rose Garden</v>
      </c>
      <c r="D406" s="74" t="s">
        <v>393</v>
      </c>
      <c r="E406" s="15">
        <v>4</v>
      </c>
      <c r="F406" s="4"/>
      <c r="G406" s="16">
        <f t="shared" si="36"/>
        <v>0</v>
      </c>
      <c r="H406" s="16">
        <f t="shared" si="34"/>
        <v>0</v>
      </c>
    </row>
    <row r="407" spans="1:8" ht="18.649999999999999" customHeight="1" x14ac:dyDescent="0.3">
      <c r="A407" s="15">
        <v>6</v>
      </c>
      <c r="B407" s="51" t="s">
        <v>208</v>
      </c>
      <c r="C407" s="50" t="str">
        <f t="shared" si="35"/>
        <v>Nations Tobin</v>
      </c>
      <c r="D407" s="74" t="s">
        <v>393</v>
      </c>
      <c r="E407" s="15">
        <v>4</v>
      </c>
      <c r="F407" s="4"/>
      <c r="G407" s="16">
        <f t="shared" si="36"/>
        <v>0</v>
      </c>
      <c r="H407" s="16">
        <f t="shared" si="34"/>
        <v>0</v>
      </c>
    </row>
    <row r="408" spans="1:8" ht="18.649999999999999" customHeight="1" x14ac:dyDescent="0.3">
      <c r="A408" s="15">
        <v>7</v>
      </c>
      <c r="B408" s="51" t="s">
        <v>224</v>
      </c>
      <c r="C408" s="50" t="str">
        <f t="shared" si="35"/>
        <v>Pavo Real</v>
      </c>
      <c r="D408" s="74" t="s">
        <v>393</v>
      </c>
      <c r="E408" s="15">
        <v>4</v>
      </c>
      <c r="F408" s="4"/>
      <c r="G408" s="16">
        <f t="shared" si="36"/>
        <v>0</v>
      </c>
      <c r="H408" s="16">
        <f t="shared" si="34"/>
        <v>0</v>
      </c>
    </row>
    <row r="409" spans="1:8" ht="18.649999999999999" customHeight="1" x14ac:dyDescent="0.3">
      <c r="A409" s="15">
        <v>8</v>
      </c>
      <c r="B409" s="51" t="s">
        <v>260</v>
      </c>
      <c r="C409" s="50" t="str">
        <f t="shared" si="35"/>
        <v>Salvador Rivas</v>
      </c>
      <c r="D409" s="74" t="s">
        <v>393</v>
      </c>
      <c r="E409" s="15">
        <v>4</v>
      </c>
      <c r="F409" s="4"/>
      <c r="G409" s="16">
        <f t="shared" si="36"/>
        <v>0</v>
      </c>
      <c r="H409" s="16">
        <f t="shared" si="34"/>
        <v>0</v>
      </c>
    </row>
    <row r="410" spans="1:8" ht="18.649999999999999" customHeight="1" x14ac:dyDescent="0.3">
      <c r="A410" s="15">
        <v>9</v>
      </c>
      <c r="B410" s="51" t="s">
        <v>261</v>
      </c>
      <c r="C410" s="50" t="str">
        <f t="shared" si="35"/>
        <v>San Jacinto</v>
      </c>
      <c r="D410" s="74" t="s">
        <v>393</v>
      </c>
      <c r="E410" s="15">
        <v>4</v>
      </c>
      <c r="F410" s="4"/>
      <c r="G410" s="16">
        <f t="shared" si="36"/>
        <v>0</v>
      </c>
      <c r="H410" s="16">
        <f t="shared" si="34"/>
        <v>0</v>
      </c>
    </row>
    <row r="411" spans="1:8" ht="18.649999999999999" customHeight="1" x14ac:dyDescent="0.3">
      <c r="A411" s="15">
        <v>10</v>
      </c>
      <c r="B411" s="51" t="s">
        <v>283</v>
      </c>
      <c r="C411" s="50" t="str">
        <f t="shared" si="35"/>
        <v>Sue Young</v>
      </c>
      <c r="D411" s="74" t="s">
        <v>393</v>
      </c>
      <c r="E411" s="15">
        <v>4</v>
      </c>
      <c r="F411" s="4"/>
      <c r="G411" s="16">
        <f t="shared" si="36"/>
        <v>0</v>
      </c>
      <c r="H411" s="16">
        <f t="shared" si="34"/>
        <v>0</v>
      </c>
    </row>
    <row r="412" spans="1:8" ht="23.15" customHeight="1" x14ac:dyDescent="0.3">
      <c r="A412" s="15">
        <v>11</v>
      </c>
      <c r="B412" s="51" t="s">
        <v>323</v>
      </c>
      <c r="C412" s="50" t="str">
        <f t="shared" si="35"/>
        <v>Veteran's</v>
      </c>
      <c r="D412" s="74" t="s">
        <v>393</v>
      </c>
      <c r="E412" s="15">
        <v>4</v>
      </c>
      <c r="F412" s="4"/>
      <c r="G412" s="16">
        <f t="shared" si="36"/>
        <v>0</v>
      </c>
      <c r="H412" s="16">
        <f t="shared" si="34"/>
        <v>0</v>
      </c>
    </row>
    <row r="413" spans="1:8" ht="26.15" customHeight="1" x14ac:dyDescent="0.3">
      <c r="A413" s="15">
        <v>12</v>
      </c>
      <c r="B413" s="51" t="s">
        <v>332</v>
      </c>
      <c r="C413" s="50" t="str">
        <f t="shared" si="35"/>
        <v>Westside Sports Complex</v>
      </c>
      <c r="D413" s="74" t="s">
        <v>393</v>
      </c>
      <c r="E413" s="15">
        <v>4</v>
      </c>
      <c r="F413" s="4"/>
      <c r="G413" s="16">
        <f t="shared" si="36"/>
        <v>0</v>
      </c>
      <c r="H413" s="16">
        <f t="shared" si="34"/>
        <v>0</v>
      </c>
    </row>
    <row r="414" spans="1:8" ht="18.649999999999999" customHeight="1" x14ac:dyDescent="0.3">
      <c r="A414" s="64"/>
      <c r="B414" s="54"/>
      <c r="C414" s="30"/>
      <c r="D414" s="69"/>
      <c r="E414" s="90" t="s">
        <v>377</v>
      </c>
      <c r="F414" s="91"/>
      <c r="G414" s="2">
        <f>SUM(G400:G413)</f>
        <v>0</v>
      </c>
      <c r="H414" s="2">
        <f>SUM(H400:H413)</f>
        <v>0</v>
      </c>
    </row>
    <row r="415" spans="1:8" ht="20.149999999999999" customHeight="1" x14ac:dyDescent="0.3">
      <c r="A415" s="64"/>
      <c r="B415" s="31"/>
      <c r="C415" s="31"/>
      <c r="D415" s="32"/>
      <c r="E415" s="32"/>
      <c r="F415" s="32"/>
      <c r="G415" s="32"/>
      <c r="H415" s="32"/>
    </row>
    <row r="416" spans="1:8" ht="20.149999999999999" customHeight="1" x14ac:dyDescent="0.3">
      <c r="A416" s="60" t="s">
        <v>384</v>
      </c>
      <c r="B416" s="60"/>
      <c r="C416" s="68"/>
      <c r="D416" s="73"/>
      <c r="E416" s="7"/>
      <c r="F416" s="7"/>
      <c r="G416" s="7" t="s">
        <v>381</v>
      </c>
      <c r="H416" s="7" t="s">
        <v>382</v>
      </c>
    </row>
    <row r="417" spans="1:8" ht="23" customHeight="1" x14ac:dyDescent="0.3">
      <c r="A417" s="111" t="s">
        <v>380</v>
      </c>
      <c r="B417" s="111"/>
      <c r="C417" s="111"/>
      <c r="D417" s="111"/>
      <c r="E417" s="111"/>
      <c r="F417" s="111"/>
      <c r="G417" s="82">
        <v>50000</v>
      </c>
      <c r="H417" s="82">
        <f>G417*3</f>
        <v>150000</v>
      </c>
    </row>
    <row r="418" spans="1:8" ht="20.149999999999999" customHeight="1" x14ac:dyDescent="0.3">
      <c r="A418" s="33"/>
      <c r="B418" s="33"/>
      <c r="C418" s="33"/>
      <c r="D418" s="33"/>
      <c r="E418" s="33"/>
      <c r="F418" s="33"/>
      <c r="G418" s="33"/>
      <c r="H418" s="33"/>
    </row>
    <row r="419" spans="1:8" s="81" customFormat="1" ht="32.5" customHeight="1" x14ac:dyDescent="0.35">
      <c r="A419" s="80" t="s">
        <v>3</v>
      </c>
      <c r="C419" s="113" t="s">
        <v>4</v>
      </c>
      <c r="D419" s="114"/>
      <c r="E419" s="87" t="s">
        <v>383</v>
      </c>
      <c r="F419" s="87"/>
      <c r="G419" s="87" t="s">
        <v>6</v>
      </c>
      <c r="H419" s="87"/>
    </row>
    <row r="420" spans="1:8" ht="34" customHeight="1" x14ac:dyDescent="0.3">
      <c r="A420" s="83">
        <v>1</v>
      </c>
      <c r="B420" s="84"/>
      <c r="C420" s="115" t="s">
        <v>394</v>
      </c>
      <c r="D420" s="116"/>
      <c r="E420" s="112" t="s">
        <v>395</v>
      </c>
      <c r="F420" s="112"/>
      <c r="G420" s="117">
        <v>0</v>
      </c>
      <c r="H420" s="117"/>
    </row>
    <row r="421" spans="1:8" ht="20.149999999999999" customHeight="1" x14ac:dyDescent="0.3">
      <c r="A421" s="7"/>
      <c r="B421" s="7"/>
      <c r="C421" s="7"/>
      <c r="D421" s="73"/>
      <c r="E421" s="7"/>
      <c r="F421" s="7"/>
      <c r="G421" s="7"/>
      <c r="H421" s="7"/>
    </row>
    <row r="422" spans="1:8" ht="20.149999999999999" customHeight="1" x14ac:dyDescent="0.3">
      <c r="A422" s="7"/>
      <c r="B422" s="7"/>
      <c r="C422" s="7"/>
      <c r="D422" s="73"/>
      <c r="E422" s="35"/>
      <c r="F422" s="35"/>
      <c r="G422" s="34" t="s">
        <v>367</v>
      </c>
      <c r="H422" s="34" t="s">
        <v>368</v>
      </c>
    </row>
    <row r="423" spans="1:8" ht="22.5" customHeight="1" x14ac:dyDescent="0.3">
      <c r="A423" s="106" t="s">
        <v>369</v>
      </c>
      <c r="B423" s="107"/>
      <c r="C423" s="107"/>
      <c r="D423" s="107"/>
      <c r="E423" s="107"/>
      <c r="F423" s="108"/>
      <c r="G423" s="2">
        <f>SUM(G377++G396+G414+G417)</f>
        <v>50000</v>
      </c>
      <c r="H423" s="2">
        <f>H377+H396+H414+H417</f>
        <v>150000</v>
      </c>
    </row>
    <row r="424" spans="1:8" ht="20.149999999999999" customHeight="1" x14ac:dyDescent="0.3">
      <c r="A424" s="36"/>
      <c r="B424" s="36"/>
      <c r="C424" s="36"/>
      <c r="D424" s="77"/>
      <c r="E424" s="36"/>
      <c r="F424" s="36"/>
      <c r="G424" s="3"/>
      <c r="H424" s="3"/>
    </row>
    <row r="425" spans="1:8" ht="38.15" customHeight="1" x14ac:dyDescent="0.3">
      <c r="A425" s="99" t="s">
        <v>361</v>
      </c>
      <c r="B425" s="99"/>
      <c r="C425" s="99"/>
      <c r="D425" s="99"/>
      <c r="E425" s="99"/>
      <c r="F425" s="99"/>
      <c r="G425" s="99"/>
      <c r="H425" s="99"/>
    </row>
    <row r="426" spans="1:8" x14ac:dyDescent="0.3">
      <c r="A426" s="66"/>
      <c r="B426" s="67"/>
      <c r="C426" s="67"/>
      <c r="D426" s="78"/>
      <c r="E426" s="67"/>
      <c r="F426" s="67"/>
      <c r="G426" s="67"/>
      <c r="H426" s="67"/>
    </row>
    <row r="427" spans="1:8" x14ac:dyDescent="0.3">
      <c r="A427" s="67" t="s">
        <v>9</v>
      </c>
      <c r="B427" s="7"/>
      <c r="C427" s="7"/>
      <c r="D427" s="73"/>
      <c r="E427" s="7"/>
      <c r="F427" s="7"/>
      <c r="G427" s="7"/>
      <c r="H427" s="7"/>
    </row>
    <row r="428" spans="1:8" x14ac:dyDescent="0.3">
      <c r="A428" s="37"/>
      <c r="B428" s="38"/>
      <c r="C428" s="38"/>
      <c r="D428" s="79"/>
      <c r="E428" s="38"/>
      <c r="F428" s="38"/>
      <c r="G428" s="38"/>
      <c r="H428" s="38"/>
    </row>
    <row r="429" spans="1:8" x14ac:dyDescent="0.3">
      <c r="A429" s="38" t="s">
        <v>10</v>
      </c>
      <c r="B429" s="7"/>
      <c r="C429" s="7"/>
      <c r="D429" s="73"/>
      <c r="E429" s="7"/>
      <c r="F429" s="7"/>
      <c r="G429" s="7"/>
      <c r="H429" s="7"/>
    </row>
    <row r="430" spans="1:8" x14ac:dyDescent="0.3">
      <c r="A430" s="37"/>
      <c r="B430" s="39"/>
      <c r="C430" s="39"/>
      <c r="D430" s="39"/>
      <c r="E430" s="39"/>
      <c r="F430" s="39"/>
      <c r="G430" s="39"/>
      <c r="H430" s="39"/>
    </row>
    <row r="431" spans="1:8" ht="54" customHeight="1" x14ac:dyDescent="0.3">
      <c r="A431" s="105" t="s">
        <v>11</v>
      </c>
      <c r="B431" s="105"/>
      <c r="C431" s="105"/>
      <c r="D431" s="105"/>
      <c r="E431" s="105"/>
      <c r="F431" s="105"/>
      <c r="G431" s="105"/>
      <c r="H431" s="105"/>
    </row>
    <row r="432" spans="1:8" x14ac:dyDescent="0.3">
      <c r="A432" s="39"/>
      <c r="B432" s="39"/>
      <c r="C432" s="39"/>
      <c r="D432" s="39"/>
      <c r="E432" s="39"/>
      <c r="F432" s="39"/>
      <c r="G432" s="39"/>
      <c r="H432" s="39"/>
    </row>
    <row r="433" spans="1:8" ht="24" customHeight="1" x14ac:dyDescent="0.3">
      <c r="A433" s="40" t="s">
        <v>12</v>
      </c>
      <c r="B433" s="7"/>
      <c r="C433" s="7"/>
      <c r="D433" s="73"/>
      <c r="E433" s="7"/>
      <c r="F433" s="7"/>
      <c r="G433" s="7"/>
      <c r="H433" s="7"/>
    </row>
    <row r="434" spans="1:8" ht="14.15" customHeight="1" x14ac:dyDescent="0.3">
      <c r="A434" s="7"/>
      <c r="B434" s="41"/>
      <c r="C434" s="41"/>
      <c r="D434" s="41"/>
      <c r="E434" s="41"/>
      <c r="F434" s="41"/>
      <c r="G434" s="41"/>
      <c r="H434" s="41"/>
    </row>
    <row r="435" spans="1:8" ht="14.15" customHeight="1" x14ac:dyDescent="0.3">
      <c r="A435" s="103"/>
      <c r="B435" s="109" t="s">
        <v>370</v>
      </c>
      <c r="C435" s="110"/>
      <c r="D435" s="110"/>
      <c r="E435" s="110"/>
      <c r="F435" s="110"/>
      <c r="G435" s="110"/>
      <c r="H435" s="110"/>
    </row>
    <row r="436" spans="1:8" x14ac:dyDescent="0.3">
      <c r="A436" s="104"/>
      <c r="B436" s="109"/>
      <c r="C436" s="110"/>
      <c r="D436" s="110"/>
      <c r="E436" s="110"/>
      <c r="F436" s="110"/>
      <c r="G436" s="110"/>
      <c r="H436" s="110"/>
    </row>
    <row r="437" spans="1:8" x14ac:dyDescent="0.3">
      <c r="A437" s="7"/>
      <c r="B437" s="42"/>
      <c r="C437" s="42"/>
      <c r="D437" s="73"/>
      <c r="E437" s="7"/>
      <c r="F437" s="7"/>
      <c r="G437" s="7"/>
      <c r="H437" s="7"/>
    </row>
    <row r="438" spans="1:8" x14ac:dyDescent="0.3">
      <c r="A438" s="103"/>
      <c r="B438" s="100" t="s">
        <v>13</v>
      </c>
      <c r="C438" s="101"/>
      <c r="D438" s="102"/>
      <c r="E438" s="102"/>
      <c r="F438" s="102"/>
      <c r="G438" s="102"/>
      <c r="H438" s="102"/>
    </row>
    <row r="439" spans="1:8" x14ac:dyDescent="0.3">
      <c r="A439" s="104"/>
      <c r="B439" s="100"/>
      <c r="C439" s="101"/>
      <c r="D439" s="102"/>
      <c r="E439" s="102"/>
      <c r="F439" s="102"/>
      <c r="G439" s="102"/>
      <c r="H439" s="102"/>
    </row>
    <row r="441" spans="1:8" ht="29.5" customHeight="1" x14ac:dyDescent="0.3">
      <c r="A441" s="85"/>
      <c r="B441" s="85"/>
      <c r="C441" s="65" t="s">
        <v>371</v>
      </c>
      <c r="D441" s="86">
        <f>D45</f>
        <v>0</v>
      </c>
      <c r="E441" s="86"/>
      <c r="F441" s="86"/>
      <c r="G441" s="86"/>
      <c r="H441" s="86"/>
    </row>
  </sheetData>
  <sheetProtection algorithmName="SHA-512" hashValue="GQiSwI5v24oq4FFd1IdwMjw4jsnQMSpOgt99W9Emwvi79ORwCctHE553tfOfYvqC6rQc3577yLAl6EhRFlh+bA==" saltValue="ihYyYb12dYvbBqR8QFVy8Q==" spinCount="100000" sheet="1" objects="1" scenarios="1"/>
  <protectedRanges>
    <protectedRange sqref="B228" name="Title_19_1"/>
    <protectedRange sqref="B321" name="Title_3_3_2"/>
    <protectedRange sqref="B109" name="Title_8_12_2_2_1"/>
    <protectedRange sqref="B116" name="Title_8_12_2_7_1"/>
    <protectedRange sqref="B118" name="Title_8_12_2_9"/>
    <protectedRange sqref="B115" name="Title_8_12_2_3"/>
    <protectedRange sqref="B119" name="Title_8_12_2_11"/>
    <protectedRange sqref="B120" name="Title_9_7_2_1"/>
    <protectedRange sqref="B122" name="Title_4_2_1"/>
    <protectedRange sqref="B123" name="Title_4_2_2"/>
    <protectedRange sqref="B117" name="Title_8_12_2_8_2"/>
    <protectedRange sqref="B126" name="Title_17_1_1"/>
    <protectedRange sqref="B127" name="Title_18_1_1"/>
    <protectedRange sqref="B129" name="Title_1_3_1_1_1"/>
    <protectedRange sqref="B130:B131" name="Title_20_1"/>
    <protectedRange sqref="B135" name="Title_8_12_2_3_1"/>
    <protectedRange sqref="B137" name="Title_8_12_2_6_1"/>
    <protectedRange sqref="B140" name="Title_8_12_2_8_1_1"/>
    <protectedRange sqref="B144" name="Title_9_7_2_1_1"/>
    <protectedRange sqref="B145" name="Title_9_7_2_1_1_2"/>
    <protectedRange sqref="B146" name="Title_9_7_2_2_1"/>
    <protectedRange sqref="B147:B148" name="Title_4_1_1_1"/>
    <protectedRange sqref="B149" name="Title_10_1_1_1_1"/>
    <protectedRange sqref="B150:B152" name="Title_11_1_4"/>
    <protectedRange sqref="B156:B158" name="Title_17_1_1_1"/>
    <protectedRange sqref="B159" name="Title_1_4_1"/>
    <protectedRange sqref="B160" name="Title_1_3_1_2_1"/>
    <protectedRange sqref="B163" name="Title_3_3_2_2"/>
    <protectedRange sqref="B142:C142 B164" name="Title_3_3_3"/>
    <protectedRange sqref="B165" name="Title_3_3_4"/>
    <protectedRange sqref="B168" name="Title_3_3_6"/>
    <protectedRange sqref="B172" name="Title_8_12_1_1"/>
    <protectedRange sqref="B173" name="Title_8_12_2_4_2"/>
    <protectedRange sqref="B177" name="Title_8_12_2_6_2"/>
    <protectedRange sqref="B178" name="Title_8_12_2_8_2_1"/>
    <protectedRange sqref="B179" name="Title_8_12_2_10_1"/>
    <protectedRange sqref="B180:B181" name="Title_8_12_2_11_1"/>
    <protectedRange sqref="B182" name="Title_8_2"/>
    <protectedRange sqref="B186" name="Title_17_1_2"/>
    <protectedRange sqref="B188" name="Title_8_12_2_6_1_1"/>
    <protectedRange sqref="B193" name="Title_1_3_1_3"/>
    <protectedRange sqref="B192" name="Title_1_1_1_1_1"/>
    <protectedRange sqref="B194" name="Title_1_3_1_1_1_1"/>
    <protectedRange sqref="B195:B196" name="Title_1_3_1_2_1_1"/>
    <protectedRange sqref="B198:B199" name="Title_1_3_1_2_1_3"/>
    <protectedRange sqref="B200" name="Title_20_1_2"/>
    <protectedRange sqref="B201" name="Title_9_7_1_1_1"/>
    <protectedRange sqref="B174 B202 B206" name="Title_8_3"/>
    <protectedRange sqref="B204" name="Title_7_1_1"/>
    <protectedRange sqref="B210:B211" name="Title_8_12_2_14"/>
    <protectedRange sqref="B205 B208:B209" name="Title_5_1_5"/>
    <protectedRange sqref="B214:B215" name="Title_8_12_2_2_4_1"/>
    <protectedRange sqref="B216" name="Title_8_12_2_4_3_1"/>
    <protectedRange sqref="B217" name="Title_8_12_2_5_3_1"/>
    <protectedRange sqref="B218:B219" name="Title_8_12_2_6_3_1"/>
    <protectedRange sqref="B220" name="Title_5_1_2"/>
    <protectedRange sqref="B221" name="Title_1_1_1_2_1"/>
    <protectedRange sqref="B222" name="Title_8_4_1"/>
    <protectedRange sqref="B224" name="Title_3_3_1_3"/>
    <protectedRange sqref="B226" name="Title_8_12_2_1_4"/>
    <protectedRange sqref="B230" name="Title_5_1_1_1"/>
    <protectedRange sqref="B232" name="Title_1_2_1_2"/>
    <protectedRange sqref="B236" name="Title_3_3_7_1"/>
    <protectedRange sqref="B237 B240:B241" name="Title_8_12_2_16"/>
    <protectedRange sqref="B242" name="Title_8_12_2_1_5"/>
    <protectedRange sqref="B243" name="Title_8_12_2_2_6"/>
    <protectedRange sqref="B238 B302 B245:B249 B270" name="Title_8_12_2_5_5"/>
    <protectedRange sqref="B250" name="Title_8_12_2_6_5"/>
    <protectedRange sqref="B253:B254" name="Title_8_12_2_12_1"/>
    <protectedRange sqref="B255:B256" name="Title_8_12_2_13_1"/>
    <protectedRange sqref="B257" name="Title_9_7_2_2_2"/>
    <protectedRange sqref="B260" name="Title_4_2_5"/>
    <protectedRange sqref="B263" name="Title_4_2_3_1_1"/>
    <protectedRange sqref="B266:B267" name="Title_11_1_4_1"/>
    <protectedRange sqref="B269 B272" name="Title_1_2_1_3"/>
    <protectedRange sqref="B273" name="Title_1_3_1_5"/>
    <protectedRange sqref="B274" name="Title_1_3_1_1_2"/>
    <protectedRange sqref="B403" name="Title_8_12_2_2_4_1_1"/>
    <protectedRange sqref="B404" name="Title_8_12_2_6_5_1"/>
    <protectedRange sqref="B405" name="Title_1_1_1_2_1_1"/>
    <protectedRange sqref="B410" name="Title_9_7_2_1_1_2_1"/>
  </protectedRanges>
  <mergeCells count="60">
    <mergeCell ref="E396:F396"/>
    <mergeCell ref="E414:F414"/>
    <mergeCell ref="C400:C401"/>
    <mergeCell ref="D400:D401"/>
    <mergeCell ref="B435:H436"/>
    <mergeCell ref="A417:F417"/>
    <mergeCell ref="E420:F420"/>
    <mergeCell ref="E419:F419"/>
    <mergeCell ref="C419:D419"/>
    <mergeCell ref="C420:D420"/>
    <mergeCell ref="G419:H419"/>
    <mergeCell ref="G420:H420"/>
    <mergeCell ref="A441:B441"/>
    <mergeCell ref="D441:H441"/>
    <mergeCell ref="A398:B398"/>
    <mergeCell ref="D398:H398"/>
    <mergeCell ref="A425:H425"/>
    <mergeCell ref="B438:H439"/>
    <mergeCell ref="A438:A439"/>
    <mergeCell ref="A435:A436"/>
    <mergeCell ref="A431:H431"/>
    <mergeCell ref="A400:A401"/>
    <mergeCell ref="A423:F423"/>
    <mergeCell ref="A78:B78"/>
    <mergeCell ref="D78:H78"/>
    <mergeCell ref="A7:H7"/>
    <mergeCell ref="A9:H14"/>
    <mergeCell ref="D16:H17"/>
    <mergeCell ref="A20:A21"/>
    <mergeCell ref="C20:C21"/>
    <mergeCell ref="D20:D21"/>
    <mergeCell ref="A18:H18"/>
    <mergeCell ref="A45:B45"/>
    <mergeCell ref="D45:H45"/>
    <mergeCell ref="A44:H44"/>
    <mergeCell ref="A239:B239"/>
    <mergeCell ref="D239:H239"/>
    <mergeCell ref="A110:H110"/>
    <mergeCell ref="D111:H111"/>
    <mergeCell ref="A143:B143"/>
    <mergeCell ref="D143:H143"/>
    <mergeCell ref="A175:B175"/>
    <mergeCell ref="D175:H175"/>
    <mergeCell ref="A142:H142"/>
    <mergeCell ref="A111:B111"/>
    <mergeCell ref="A207:B207"/>
    <mergeCell ref="D207:H207"/>
    <mergeCell ref="A271:B271"/>
    <mergeCell ref="D271:H271"/>
    <mergeCell ref="A303:B303"/>
    <mergeCell ref="D303:H303"/>
    <mergeCell ref="A381:A382"/>
    <mergeCell ref="C381:C382"/>
    <mergeCell ref="D381:D382"/>
    <mergeCell ref="A334:B334"/>
    <mergeCell ref="D334:H334"/>
    <mergeCell ref="A366:B366"/>
    <mergeCell ref="D366:H366"/>
    <mergeCell ref="A379:H379"/>
    <mergeCell ref="E377:F377"/>
  </mergeCells>
  <printOptions horizontalCentered="1" verticalCentered="1"/>
  <pageMargins left="0.25" right="0.25" top="0.25" bottom="0.25" header="0" footer="0"/>
  <pageSetup scale="63" fitToHeight="0" orientation="portrait" r:id="rId1"/>
  <headerFooter>
    <oddFooter xml:space="preserve">&amp;L2027-0047 Parks Trash Pickup&amp;CAmendment A001&amp;R&amp;P of &amp;N
</oddFooter>
  </headerFooter>
  <rowBreaks count="12" manualBreakCount="12">
    <brk id="45" max="6" man="1"/>
    <brk id="78" max="7" man="1"/>
    <brk id="111" max="7" man="1"/>
    <brk id="143" max="7" man="1"/>
    <brk id="175" max="7" man="1"/>
    <brk id="207" max="7" man="1"/>
    <brk id="239" max="7" man="1"/>
    <brk id="271" max="7" man="1"/>
    <brk id="303" max="7" man="1"/>
    <brk id="334" max="7" man="1"/>
    <brk id="366" max="7" man="1"/>
    <brk id="398" max="7" man="1"/>
  </rowBreaks>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4E471446-209D-4A2F-9DF0-D598A00B49C0}">
          <x14:formula1>
            <xm:f>'C:\Users\GarciaCA2\OneDrive - City of El Paso\Presentations\Ion-Wave Bid Form Presentation\[Bid Form Template - Unit Prices.xlsx]Sheet2'!#REF!</xm:f>
          </x14:formula1>
          <xm:sqref>F19:H19</xm:sqref>
        </x14:dataValidation>
        <x14:dataValidation type="list" allowBlank="1" showInputMessage="1" showErrorMessage="1" xr:uid="{B94067B5-A402-4642-88C0-06C6E20EDF18}">
          <x14:formula1>
            <xm:f>Sheet2!$B$5:$B$8</xm:f>
          </x14:formula1>
          <xm:sqref>D16:H17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4A308-50EB-437A-9762-56FCDCEC422A}">
  <dimension ref="B5:B8"/>
  <sheetViews>
    <sheetView workbookViewId="0">
      <selection activeCell="B8" sqref="B8"/>
    </sheetView>
  </sheetViews>
  <sheetFormatPr defaultRowHeight="14.5" x14ac:dyDescent="0.35"/>
  <sheetData>
    <row r="5" spans="2:2" x14ac:dyDescent="0.35">
      <c r="B5" t="s">
        <v>14</v>
      </c>
    </row>
    <row r="6" spans="2:2" x14ac:dyDescent="0.35">
      <c r="B6" s="1" t="s">
        <v>2</v>
      </c>
    </row>
    <row r="7" spans="2:2" x14ac:dyDescent="0.35">
      <c r="B7" s="1" t="s">
        <v>16</v>
      </c>
    </row>
    <row r="8" spans="2:2" x14ac:dyDescent="0.35">
      <c r="B8" s="1" t="s">
        <v>15</v>
      </c>
    </row>
  </sheetData>
  <sheetProtection algorithmName="SHA-512" hashValue="Kgugu/K4/Av4q5Hk8waLfc8ohOT/soi/7pLW+j0KGS1TKnYT92ikEEnRDbhPa2TWvI6dm/Br2tlcwAHLCKctMA==" saltValue="xk6wIEpOFiLQfHfKalCiE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7113A7F566C042ABA2378CDEDFD2F9" ma:contentTypeVersion="18" ma:contentTypeDescription="Create a new document." ma:contentTypeScope="" ma:versionID="5443977f3ca5f8108a0d8fe28ef83e72">
  <xsd:schema xmlns:xsd="http://www.w3.org/2001/XMLSchema" xmlns:xs="http://www.w3.org/2001/XMLSchema" xmlns:p="http://schemas.microsoft.com/office/2006/metadata/properties" xmlns:ns1="http://schemas.microsoft.com/sharepoint/v3" xmlns:ns2="397dd1c1-66e5-4a95-a1db-51cff25b27e9" xmlns:ns3="13a84919-f701-4351-bef8-8f07891b5d49" targetNamespace="http://schemas.microsoft.com/office/2006/metadata/properties" ma:root="true" ma:fieldsID="8d90d53e9273bd4a4c883440c7a9aa47" ns1:_="" ns2:_="" ns3:_="">
    <xsd:import namespace="http://schemas.microsoft.com/sharepoint/v3"/>
    <xsd:import namespace="397dd1c1-66e5-4a95-a1db-51cff25b27e9"/>
    <xsd:import namespace="13a84919-f701-4351-bef8-8f07891b5d4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7dd1c1-66e5-4a95-a1db-51cff25b27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304eaa9-3444-4af3-b0f0-375897863d0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a84919-f701-4351-bef8-8f07891b5d4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6f804fd-531c-4aa9-be10-86b234872014}" ma:internalName="TaxCatchAll" ma:showField="CatchAllData" ma:web="13a84919-f701-4351-bef8-8f07891b5d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13a84919-f701-4351-bef8-8f07891b5d49" xsi:nil="true"/>
    <lcf76f155ced4ddcb4097134ff3c332f xmlns="397dd1c1-66e5-4a95-a1db-51cff25b27e9">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487B2F-8724-4A8C-979A-6ABDC59FC8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97dd1c1-66e5-4a95-a1db-51cff25b27e9"/>
    <ds:schemaRef ds:uri="13a84919-f701-4351-bef8-8f07891b5d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A2884A-09D6-4A22-8F6C-7B16C1B1E1E5}">
  <ds:schemaRefs>
    <ds:schemaRef ds:uri="http://schemas.microsoft.com/office/2006/metadata/properties"/>
    <ds:schemaRef ds:uri="http://schemas.microsoft.com/office/infopath/2007/PartnerControls"/>
    <ds:schemaRef ds:uri="http://schemas.microsoft.com/sharepoint/v3"/>
    <ds:schemaRef ds:uri="13a84919-f701-4351-bef8-8f07891b5d49"/>
    <ds:schemaRef ds:uri="397dd1c1-66e5-4a95-a1db-51cff25b27e9"/>
  </ds:schemaRefs>
</ds:datastoreItem>
</file>

<file path=customXml/itemProps3.xml><?xml version="1.0" encoding="utf-8"?>
<ds:datastoreItem xmlns:ds="http://schemas.openxmlformats.org/officeDocument/2006/customXml" ds:itemID="{47F473D7-60FA-4135-9529-A8506B8F4E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2027-0047</vt:lpstr>
      <vt:lpstr>Sheet2</vt:lpstr>
      <vt:lpstr>'2027-0047'!Print_Area</vt:lpstr>
      <vt:lpstr>'2027-0047'!Print_Titles</vt:lpstr>
    </vt:vector>
  </TitlesOfParts>
  <Manager/>
  <Company>City Of El Paso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Garcia, Claudia A.</dc:creator>
  <cp:keywords/>
  <dc:description/>
  <cp:lastModifiedBy>Garcia, Aaron</cp:lastModifiedBy>
  <cp:revision/>
  <cp:lastPrinted>2026-09-10T14:58:36Z</cp:lastPrinted>
  <dcterms:created xsi:type="dcterms:W3CDTF">2021-06-29T22:06:11Z</dcterms:created>
  <dcterms:modified xsi:type="dcterms:W3CDTF">2026-10-06T22:50:15Z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0x010100CD7113A7F566C042ABA2378CDEDFD2F9</vt:lpwstr>
  </property>
  <property fmtid="{D5CDD505-2E9C-101B-9397-08002B2CF9AE}" pid="3" name="MediaServiceImageTags">
    <vt:lpwstr/>
  </property>
</Properties>
</file>