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uscg.sharepoint-mil.us/sites/CG-9328PMO/Shared Documents/3. HSC-L (65 WYTL Replacement)/Contracting/Solicitation (RFP)/_Consolidated Copy of All Sections/"/>
    </mc:Choice>
  </mc:AlternateContent>
  <xr:revisionPtr revIDLastSave="207" documentId="8_{6D79D51D-542C-492F-B254-FEFE2F04219E}" xr6:coauthVersionLast="47" xr6:coauthVersionMax="47" xr10:uidLastSave="{3C8CA0FE-4761-4329-93DD-3195F6454C73}"/>
  <bookViews>
    <workbookView xWindow="-98" yWindow="-98" windowWidth="21795" windowHeight="13875" xr2:uid="{1903CA71-2B35-4B94-8471-83928422AD68}"/>
  </bookViews>
  <sheets>
    <sheet name="Instructions" sheetId="8" r:id="rId1"/>
    <sheet name="Sandchart"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T6" i="5" l="1"/>
  <c r="AU6" i="5"/>
  <c r="AV6" i="5"/>
  <c r="AW6" i="5"/>
  <c r="AX6" i="5"/>
  <c r="AY6" i="5"/>
  <c r="AZ6" i="5"/>
  <c r="AM6" i="5"/>
  <c r="AN6" i="5"/>
  <c r="AO6" i="5"/>
  <c r="AP6" i="5"/>
  <c r="AQ6" i="5"/>
  <c r="AR6" i="5"/>
  <c r="AS6" i="5"/>
  <c r="AF6" i="5"/>
  <c r="AG6" i="5"/>
  <c r="AH6" i="5"/>
  <c r="AI6" i="5"/>
  <c r="AJ6" i="5"/>
  <c r="AK6" i="5"/>
  <c r="AL6" i="5"/>
  <c r="Y6" i="5"/>
  <c r="Z6" i="5"/>
  <c r="AA6" i="5"/>
  <c r="AB6" i="5"/>
  <c r="AC6" i="5"/>
  <c r="AD6" i="5"/>
  <c r="AE6" i="5"/>
  <c r="R6" i="5"/>
  <c r="S6" i="5"/>
  <c r="T6" i="5"/>
  <c r="U6" i="5"/>
  <c r="V6" i="5"/>
  <c r="W6" i="5"/>
  <c r="X6" i="5"/>
  <c r="K6" i="5"/>
  <c r="L6" i="5"/>
  <c r="M6" i="5"/>
  <c r="N6" i="5"/>
  <c r="O6" i="5"/>
  <c r="P6" i="5"/>
  <c r="Q6" i="5"/>
  <c r="E6" i="5"/>
  <c r="F6" i="5"/>
  <c r="G6" i="5"/>
  <c r="H6" i="5"/>
  <c r="I6" i="5"/>
  <c r="J6" i="5"/>
  <c r="D6" i="5"/>
  <c r="AZ7" i="5"/>
  <c r="AY7" i="5"/>
  <c r="AX7" i="5"/>
  <c r="AW7" i="5"/>
  <c r="AV7" i="5"/>
  <c r="AU7" i="5"/>
  <c r="AT7" i="5"/>
  <c r="AS7" i="5"/>
  <c r="AR7" i="5"/>
  <c r="AQ7" i="5"/>
  <c r="AP7" i="5"/>
  <c r="AO7" i="5"/>
  <c r="AN7" i="5"/>
  <c r="AM7" i="5"/>
  <c r="AL7" i="5"/>
  <c r="AK7" i="5"/>
  <c r="AJ7" i="5"/>
  <c r="AI7" i="5"/>
  <c r="AH7" i="5"/>
  <c r="AG7" i="5"/>
  <c r="AF7" i="5"/>
  <c r="AE7" i="5"/>
  <c r="AD7" i="5"/>
  <c r="AC7" i="5"/>
  <c r="AB7" i="5"/>
  <c r="AA7" i="5"/>
  <c r="Z7" i="5"/>
  <c r="Y7" i="5"/>
  <c r="X7" i="5"/>
  <c r="W7" i="5"/>
  <c r="V7" i="5"/>
  <c r="U7" i="5"/>
  <c r="T7" i="5"/>
  <c r="S7" i="5"/>
  <c r="R7" i="5"/>
  <c r="B9" i="5" l="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Q7" i="5"/>
  <c r="P7" i="5"/>
  <c r="O7" i="5"/>
  <c r="N7" i="5"/>
  <c r="M7" i="5"/>
  <c r="L7" i="5"/>
  <c r="K7" i="5"/>
  <c r="J7" i="5"/>
  <c r="I7" i="5"/>
  <c r="H7" i="5"/>
  <c r="G7" i="5"/>
  <c r="F7" i="5"/>
  <c r="E7" i="5"/>
  <c r="D7" i="5"/>
  <c r="C7" i="5"/>
</calcChain>
</file>

<file path=xl/sharedStrings.xml><?xml version="1.0" encoding="utf-8"?>
<sst xmlns="http://schemas.openxmlformats.org/spreadsheetml/2006/main" count="65" uniqueCount="17">
  <si>
    <t>Section J-53 Sand Chart Template</t>
  </si>
  <si>
    <r>
      <t xml:space="preserve">The Sand Chart Template shall be completed by the Offeror to identify planned monthly labor-hour workload by vessel for the </t>
    </r>
    <r>
      <rPr>
        <sz val="12"/>
        <color rgb="FFFF0000"/>
        <rFont val="Times New Roman"/>
        <family val="1"/>
      </rPr>
      <t>production CLINs</t>
    </r>
    <r>
      <rPr>
        <sz val="12"/>
        <rFont val="Times New Roman"/>
        <family val="1"/>
      </rPr>
      <t>. 
The Offeror shall only enter information in the designated Offeror inputs cells on the "Sandchart" tab. All other cells, calculations, formulas, worksheet names, and formatting shall remain unchanged.
The Offeror shall only enter values into cells highlighted in GREEN.</t>
    </r>
  </si>
  <si>
    <t>Sandchart Tab Instructions</t>
  </si>
  <si>
    <r>
      <t xml:space="preserve">This is for an Offeror's input of labor hours by month. 
</t>
    </r>
    <r>
      <rPr>
        <b/>
        <sz val="12"/>
        <rFont val="Times New Roman"/>
        <family val="1"/>
      </rPr>
      <t>Notes</t>
    </r>
    <r>
      <rPr>
        <sz val="12"/>
        <rFont val="Times New Roman"/>
        <family val="1"/>
      </rPr>
      <t xml:space="preserve">
The Offeror shall enter labor hours as </t>
    </r>
    <r>
      <rPr>
        <sz val="12"/>
        <color rgb="FFFF0000"/>
        <rFont val="Times New Roman"/>
        <family val="1"/>
      </rPr>
      <t>whole numbers</t>
    </r>
    <r>
      <rPr>
        <sz val="12"/>
        <rFont val="Times New Roman"/>
        <family val="1"/>
      </rPr>
      <t xml:space="preserve">. Do not enter decimals, dollar values, percentages, Full-Time Equivalents, or text in labor-hour input cells. 
The Offeror shall enter values for every applicable month and vessel. Enter 0 or leave cells blank where no labor hours are planned or applicable. 
The "Yard Backlog" column is for the Offeror to identify labor hours associated with other ongoing or planned work by the prime that is not associated with HSC-L.
Columns K through AZ in the table are for the Offeror's input of any "covered subcontractor" (as defined in Section L.14). Enter the name of each applicable subcontractor and the subcontractor's associated labor hours by month in the corresponding columns.
</t>
    </r>
  </si>
  <si>
    <t>Offeror Hours</t>
  </si>
  <si>
    <t>{Enter "covered subcontractor" here}</t>
  </si>
  <si>
    <t>Month</t>
  </si>
  <si>
    <t>Yard Backlog</t>
  </si>
  <si>
    <t>L1</t>
  </si>
  <si>
    <t>L2</t>
  </si>
  <si>
    <t>L3</t>
  </si>
  <si>
    <t>L4</t>
  </si>
  <si>
    <t>L5</t>
  </si>
  <si>
    <t>L6</t>
  </si>
  <si>
    <t>L7</t>
  </si>
  <si>
    <t>Chart Labels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</si>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</sst>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mmm\ yyyy"/>
  </numFmts>
  <fonts count="10">
    <font>
      <sz val="11"/>
      <color theme="1"/>
      <name val="Aptos Narrow"/>
      <family val="2"/>
      <scheme val="minor"/>
    </font>
    <font>
      <sz val="11"/>
      <color theme="1"/>
      <name val="Aptos Narrow"/>
      <family val="2"/>
      <scheme val="minor"/>
    </font>
    <font>
      <sz val="9"/>
      <name val="Tms Rmn"/>
    </font>
    <font>
      <sz val="12"/>
      <color theme="1"/>
      <name val="Times New Roman"/>
      <family val="1"/>
    </font>
    <font>
      <b/>
      <sz val="12"/>
      <name val="Times New Roman"/>
      <family val="1"/>
    </font>
    <font>
      <sz val="12"/>
      <name val="Times New Roman"/>
      <family val="1"/>
    </font>
    <font>
      <b/>
      <sz val="12"/>
      <color theme="0"/>
      <name val="Times New Roman"/>
      <family val="1"/>
    </font>
    <font>
      <b/>
      <sz val="12"/>
      <color theme="1"/>
      <name val="Times New Roman"/>
      <family val="1"/>
    </font>
    <font>
      <sz val="11"/>
      <color theme="1"/>
      <name val="Times New Roman"/>
      <family val="1"/>
    </font>
    <font>
      <sz val="12"/>
      <color rgb="FFFF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A9D08E"/>
        <bgColor indexed="64"/>
      </patternFill>
    </fill>
    <fill>
      <patternFill patternType="solid">
        <fgColor rgb="FF1F4E78"/>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medium">
        <color theme="0"/>
      </right>
      <top style="medium">
        <color indexed="64"/>
      </top>
      <bottom style="thin">
        <color theme="0"/>
      </bottom>
      <diagonal/>
    </border>
    <border>
      <left style="thin">
        <color theme="0"/>
      </left>
      <right style="medium">
        <color theme="0"/>
      </right>
      <top style="thin">
        <color theme="0"/>
      </top>
      <bottom style="medium">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41">
    <xf numFmtId="0" fontId="0" fillId="0" borderId="0" xfId="0"/>
    <xf numFmtId="0" fontId="3" fillId="0" borderId="0" xfId="0" applyFont="1"/>
    <xf numFmtId="0" fontId="6" fillId="4" borderId="1" xfId="2" applyFont="1" applyFill="1" applyBorder="1" applyAlignment="1">
      <alignment horizontal="center"/>
    </xf>
    <xf numFmtId="164" fontId="4" fillId="2" borderId="1" xfId="1" applyNumberFormat="1" applyFont="1" applyFill="1" applyBorder="1"/>
    <xf numFmtId="164" fontId="4" fillId="2" borderId="1" xfId="2" applyNumberFormat="1" applyFont="1" applyFill="1" applyBorder="1"/>
    <xf numFmtId="164" fontId="5" fillId="3" borderId="1" xfId="1" applyNumberFormat="1" applyFont="1" applyFill="1" applyBorder="1" applyAlignment="1">
      <alignment horizontal="left"/>
    </xf>
    <xf numFmtId="164" fontId="5" fillId="3" borderId="1" xfId="1" applyNumberFormat="1" applyFont="1" applyFill="1" applyBorder="1"/>
    <xf numFmtId="164" fontId="4" fillId="3" borderId="1" xfId="1" applyNumberFormat="1" applyFont="1" applyFill="1" applyBorder="1" applyAlignment="1">
      <alignment horizontal="left"/>
    </xf>
    <xf numFmtId="0" fontId="3" fillId="3" borderId="1" xfId="0" applyFont="1" applyFill="1" applyBorder="1"/>
    <xf numFmtId="164" fontId="3" fillId="3" borderId="1" xfId="1" applyNumberFormat="1" applyFont="1" applyFill="1" applyBorder="1"/>
    <xf numFmtId="0" fontId="6" fillId="4" borderId="2" xfId="2" applyFont="1" applyFill="1" applyBorder="1" applyAlignment="1">
      <alignment horizontal="center"/>
    </xf>
    <xf numFmtId="164" fontId="4" fillId="2" borderId="2" xfId="1" applyNumberFormat="1" applyFont="1" applyFill="1" applyBorder="1"/>
    <xf numFmtId="164" fontId="5" fillId="3" borderId="2" xfId="1" applyNumberFormat="1" applyFont="1" applyFill="1" applyBorder="1"/>
    <xf numFmtId="0" fontId="3" fillId="3" borderId="2" xfId="0" applyFont="1" applyFill="1" applyBorder="1"/>
    <xf numFmtId="0" fontId="8" fillId="0" borderId="0" xfId="0" applyFont="1"/>
    <xf numFmtId="0" fontId="4" fillId="0" borderId="4" xfId="0" applyFont="1" applyBorder="1" applyAlignment="1">
      <alignment horizontal="center" vertical="top" wrapText="1"/>
    </xf>
    <xf numFmtId="0" fontId="7" fillId="0" borderId="3" xfId="0" applyFont="1" applyBorder="1" applyAlignment="1">
      <alignment horizontal="center" vertical="top" wrapText="1"/>
    </xf>
    <xf numFmtId="0" fontId="6" fillId="4" borderId="6" xfId="2" applyFont="1" applyFill="1" applyBorder="1"/>
    <xf numFmtId="0" fontId="6" fillId="4" borderId="7" xfId="2" applyFont="1" applyFill="1" applyBorder="1"/>
    <xf numFmtId="0" fontId="6" fillId="4" borderId="7" xfId="0" applyFont="1" applyFill="1" applyBorder="1" applyAlignment="1">
      <alignment horizontal="centerContinuous"/>
    </xf>
    <xf numFmtId="0" fontId="6" fillId="4" borderId="7" xfId="2" applyFont="1" applyFill="1" applyBorder="1" applyAlignment="1">
      <alignment horizontal="centerContinuous"/>
    </xf>
    <xf numFmtId="0" fontId="6" fillId="4" borderId="9" xfId="2" applyFont="1" applyFill="1" applyBorder="1"/>
    <xf numFmtId="0" fontId="6" fillId="4" borderId="10" xfId="2" applyFont="1" applyFill="1" applyBorder="1" applyAlignment="1">
      <alignment horizontal="center"/>
    </xf>
    <xf numFmtId="14" fontId="4" fillId="0" borderId="9" xfId="2" applyNumberFormat="1" applyFont="1" applyBorder="1"/>
    <xf numFmtId="164" fontId="4" fillId="2" borderId="10" xfId="1" applyNumberFormat="1" applyFont="1" applyFill="1" applyBorder="1"/>
    <xf numFmtId="165" fontId="4" fillId="0" borderId="9" xfId="2" applyNumberFormat="1" applyFont="1" applyBorder="1" applyAlignment="1">
      <alignment horizontal="left"/>
    </xf>
    <xf numFmtId="164" fontId="5" fillId="3" borderId="10" xfId="1" applyNumberFormat="1" applyFont="1" applyFill="1" applyBorder="1"/>
    <xf numFmtId="0" fontId="3" fillId="3" borderId="10" xfId="0" applyFont="1" applyFill="1" applyBorder="1"/>
    <xf numFmtId="165" fontId="4" fillId="0" borderId="11" xfId="2" applyNumberFormat="1" applyFont="1" applyBorder="1" applyAlignment="1">
      <alignment horizontal="left"/>
    </xf>
    <xf numFmtId="164" fontId="4" fillId="3" borderId="12" xfId="1" applyNumberFormat="1" applyFont="1" applyFill="1" applyBorder="1" applyAlignment="1">
      <alignment horizontal="left"/>
    </xf>
    <xf numFmtId="164" fontId="3" fillId="3" borderId="12" xfId="1" applyNumberFormat="1" applyFont="1" applyFill="1" applyBorder="1"/>
    <xf numFmtId="164" fontId="5" fillId="3" borderId="12" xfId="1" applyNumberFormat="1" applyFont="1" applyFill="1" applyBorder="1"/>
    <xf numFmtId="164" fontId="5" fillId="3" borderId="13" xfId="1" applyNumberFormat="1" applyFont="1" applyFill="1" applyBorder="1"/>
    <xf numFmtId="0" fontId="6" fillId="3" borderId="7" xfId="0" applyFont="1" applyFill="1" applyBorder="1" applyAlignment="1">
      <alignment horizontal="centerContinuous"/>
    </xf>
    <xf numFmtId="0" fontId="6" fillId="3" borderId="7" xfId="2" applyFont="1" applyFill="1" applyBorder="1" applyAlignment="1">
      <alignment horizontal="centerContinuous"/>
    </xf>
    <xf numFmtId="0" fontId="6" fillId="3" borderId="14" xfId="2" applyFont="1" applyFill="1" applyBorder="1" applyAlignment="1">
      <alignment horizontal="centerContinuous"/>
    </xf>
    <xf numFmtId="0" fontId="6" fillId="3" borderId="8" xfId="2" applyFont="1" applyFill="1" applyBorder="1" applyAlignment="1">
      <alignment horizontal="centerContinuous"/>
    </xf>
    <xf numFmtId="164" fontId="5" fillId="3" borderId="15" xfId="1" applyNumberFormat="1" applyFont="1" applyFill="1" applyBorder="1"/>
    <xf numFmtId="0" fontId="6" fillId="4" borderId="1" xfId="2" applyFont="1" applyFill="1" applyBorder="1" applyAlignment="1">
      <alignment horizontal="left"/>
    </xf>
    <xf numFmtId="0" fontId="5" fillId="0" borderId="3" xfId="0" applyFont="1" applyBorder="1" applyAlignment="1">
      <alignment vertical="top" wrapText="1"/>
    </xf>
    <xf numFmtId="0" fontId="5" fillId="0" borderId="5" xfId="0" applyFont="1" applyBorder="1" applyAlignment="1">
      <alignment vertical="top" wrapText="1"/>
    </xf>
  </cellXfs>
  <cellStyles count="3">
    <cellStyle name="Comma" xfId="1" builtinId="3"/>
    <cellStyle name="Normal" xfId="0" builtinId="0"/>
    <cellStyle name="Normal 2" xfId="2" xr:uid="{5A5A2598-A7BE-45A1-9CE2-B26FBCB4E7DF}"/>
  </cellStyles>
  <dxfs count="0"/>
  <tableStyles count="0" defaultTableStyle="TableStyleMedium2" defaultPivotStyle="PivotStyleLight16"/>
  <colors>
    <mruColors>
      <color rgb="FFA9D08E"/>
      <color rgb="FFF2AD86"/>
      <color rgb="FF994010"/>
      <color rgb="FFA2D8F0"/>
      <color rgb="FF0D3A4E"/>
      <color rgb="FF1F4E78"/>
      <color rgb="FFBDE9AD"/>
      <color rgb="FFEEC0E9"/>
      <color rgb="FFADE3F9"/>
      <color rgb="FF77D1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b="1"/>
              <a:t>Monthly Labor Hours by Vessel</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areaChart>
        <c:grouping val="stacked"/>
        <c:varyColors val="0"/>
        <c:ser>
          <c:idx val="0"/>
          <c:order val="0"/>
          <c:tx>
            <c:strRef>
              <c:f>Sandchart!$C$6</c:f>
              <c:strCache>
                <c:ptCount val="1"/>
                <c:pt idx="0">
                  <c:v>Yard Backlog</c:v>
                </c:pt>
              </c:strCache>
            </c:strRef>
          </c:tx>
          <c:spPr>
            <a:solidFill>
              <a:schemeClr val="accent1"/>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Sandchart!$C$8:$C$92</c:f>
              <c:numCache>
                <c:formatCode>_(* #,##0_);_(* \(#,##0\);_(* "-"??_);_(@_)</c:formatCode>
                <c:ptCount val="85"/>
                <c:pt idx="0">
                  <c:v>8000</c:v>
                </c:pt>
                <c:pt idx="1">
                  <c:v>7000</c:v>
                </c:pt>
                <c:pt idx="2">
                  <c:v>6000</c:v>
                </c:pt>
                <c:pt idx="3">
                  <c:v>5000</c:v>
                </c:pt>
                <c:pt idx="4">
                  <c:v>4000</c:v>
                </c:pt>
                <c:pt idx="5">
                  <c:v>3000</c:v>
                </c:pt>
                <c:pt idx="6">
                  <c:v>2000</c:v>
                </c:pt>
                <c:pt idx="7">
                  <c:v>1000</c:v>
                </c:pt>
              </c:numCache>
            </c:numRef>
          </c:val>
          <c:extLst>
            <c:ext xmlns:c16="http://schemas.microsoft.com/office/drawing/2014/chart" uri="{C3380CC4-5D6E-409C-BE32-E72D297353CC}">
              <c16:uniqueId val="{00000000-FDD1-4F9B-80B2-86E5EE6098F9}"/>
            </c:ext>
          </c:extLst>
        </c:ser>
        <c:ser>
          <c:idx val="1"/>
          <c:order val="1"/>
          <c:tx>
            <c:strRef>
              <c:f>Sandchart!$D$6</c:f>
              <c:strCache>
                <c:ptCount val="1"/>
                <c:pt idx="0">
                  <c:v>L1 - Offeror</c:v>
                </c:pt>
              </c:strCache>
            </c:strRef>
          </c:tx>
          <c:spPr>
            <a:solidFill>
              <a:schemeClr val="accent2"/>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Sandchart!$D$8:$D$92</c:f>
              <c:numCache>
                <c:formatCode>_(* #,##0_);_(* \(#,##0\);_(* "-"??_);_(@_)</c:formatCode>
                <c:ptCount val="85"/>
                <c:pt idx="4">
                  <c:v>1844.7348606269627</c:v>
                </c:pt>
                <c:pt idx="5">
                  <c:v>4971.6879135506051</c:v>
                </c:pt>
                <c:pt idx="6">
                  <c:v>7382.7298230844926</c:v>
                </c:pt>
                <c:pt idx="7">
                  <c:v>9120.6701993561255</c:v>
                </c:pt>
                <c:pt idx="8">
                  <c:v>10230.77207870705</c:v>
                </c:pt>
                <c:pt idx="9">
                  <c:v>10761.183686871118</c:v>
                </c:pt>
                <c:pt idx="10">
                  <c:v>10763.504392608744</c:v>
                </c:pt>
                <c:pt idx="11">
                  <c:v>10293.548275567826</c:v>
                </c:pt>
                <c:pt idx="12">
                  <c:v>9412.411544858016</c:v>
                </c:pt>
                <c:pt idx="13">
                  <c:v>8188.0330449812427</c:v>
                </c:pt>
                <c:pt idx="14">
                  <c:v>6697.6124955022533</c:v>
                </c:pt>
                <c:pt idx="15">
                  <c:v>5031.6665671911887</c:v>
                </c:pt>
                <c:pt idx="16">
                  <c:v>3301.6571487863835</c:v>
                </c:pt>
                <c:pt idx="17">
                  <c:v>1657.2293045168676</c:v>
                </c:pt>
                <c:pt idx="18">
                  <c:v>342.55866379112052</c:v>
                </c:pt>
              </c:numCache>
            </c:numRef>
          </c:val>
          <c:extLst>
            <c:ext xmlns:c16="http://schemas.microsoft.com/office/drawing/2014/chart" uri="{C3380CC4-5D6E-409C-BE32-E72D297353CC}">
              <c16:uniqueId val="{00000001-FDD1-4F9B-80B2-86E5EE6098F9}"/>
            </c:ext>
          </c:extLst>
        </c:ser>
        <c:ser>
          <c:idx val="2"/>
          <c:order val="2"/>
          <c:tx>
            <c:strRef>
              <c:f>Sandchart!$E$6</c:f>
              <c:strCache>
                <c:ptCount val="1"/>
                <c:pt idx="0">
                  <c:v>L2 - Offeror</c:v>
                </c:pt>
              </c:strCache>
            </c:strRef>
          </c:tx>
          <c:spPr>
            <a:solidFill>
              <a:schemeClr val="accent3"/>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Sandchart!$E$8:$E$92</c:f>
              <c:numCache>
                <c:formatCode>_(* #,##0_);_(* \(#,##0\);_(* "-"??_);_(@_)</c:formatCode>
                <c:ptCount val="85"/>
                <c:pt idx="12">
                  <c:v>1531.1299343203791</c:v>
                </c:pt>
                <c:pt idx="13">
                  <c:v>4126.5009682470018</c:v>
                </c:pt>
                <c:pt idx="14">
                  <c:v>6127.6657531601286</c:v>
                </c:pt>
                <c:pt idx="15">
                  <c:v>7570.1562654655836</c:v>
                </c:pt>
                <c:pt idx="16">
                  <c:v>8491.5408253268524</c:v>
                </c:pt>
                <c:pt idx="17">
                  <c:v>8931.7824601030279</c:v>
                </c:pt>
                <c:pt idx="18">
                  <c:v>8933.7086458652557</c:v>
                </c:pt>
                <c:pt idx="19">
                  <c:v>8543.6450687212946</c:v>
                </c:pt>
                <c:pt idx="20">
                  <c:v>7812.301582232154</c:v>
                </c:pt>
                <c:pt idx="21">
                  <c:v>6796.0674273344312</c:v>
                </c:pt>
                <c:pt idx="22">
                  <c:v>5559.0183712668704</c:v>
                </c:pt>
                <c:pt idx="23">
                  <c:v>4176.2832507686871</c:v>
                </c:pt>
                <c:pt idx="24">
                  <c:v>2740.3754334926984</c:v>
                </c:pt>
                <c:pt idx="25">
                  <c:v>1375.5003227490001</c:v>
                </c:pt>
                <c:pt idx="26">
                  <c:v>284.32369094663005</c:v>
                </c:pt>
              </c:numCache>
            </c:numRef>
          </c:val>
          <c:extLst>
            <c:ext xmlns:c16="http://schemas.microsoft.com/office/drawing/2014/chart" uri="{C3380CC4-5D6E-409C-BE32-E72D297353CC}">
              <c16:uniqueId val="{00000002-FDD1-4F9B-80B2-86E5EE6098F9}"/>
            </c:ext>
          </c:extLst>
        </c:ser>
        <c:ser>
          <c:idx val="3"/>
          <c:order val="3"/>
          <c:tx>
            <c:strRef>
              <c:f>Sandchart!$F$6</c:f>
              <c:strCache>
                <c:ptCount val="1"/>
                <c:pt idx="0">
                  <c:v>L3 - Offeror</c:v>
                </c:pt>
              </c:strCache>
            </c:strRef>
          </c:tx>
          <c:spPr>
            <a:solidFill>
              <a:schemeClr val="accent4"/>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Sandchart!$F$8:$F$92</c:f>
              <c:numCache>
                <c:formatCode>_(* #,##0_);_(* \(#,##0\);_(* "-"??_);_(@_)</c:formatCode>
                <c:ptCount val="85"/>
                <c:pt idx="18">
                  <c:v>1383.5511454702221</c:v>
                </c:pt>
                <c:pt idx="19">
                  <c:v>3728.7659351629536</c:v>
                </c:pt>
                <c:pt idx="20">
                  <c:v>5537.0473673133693</c:v>
                </c:pt>
                <c:pt idx="21">
                  <c:v>6840.5026495170932</c:v>
                </c:pt>
                <c:pt idx="22">
                  <c:v>7673.0790590302886</c:v>
                </c:pt>
                <c:pt idx="23">
                  <c:v>8070.8877651533385</c:v>
                </c:pt>
                <c:pt idx="24">
                  <c:v>8072.6282944565573</c:v>
                </c:pt>
                <c:pt idx="25">
                  <c:v>7720.1612066758689</c:v>
                </c:pt>
                <c:pt idx="26">
                  <c:v>7059.3086586435129</c:v>
                </c:pt>
                <c:pt idx="27">
                  <c:v>6141.024783735932</c:v>
                </c:pt>
                <c:pt idx="28">
                  <c:v>5023.20937162669</c:v>
                </c:pt>
                <c:pt idx="29">
                  <c:v>3773.749925393392</c:v>
                </c:pt>
                <c:pt idx="30">
                  <c:v>2476.2428615897875</c:v>
                </c:pt>
                <c:pt idx="31">
                  <c:v>1242.9219783876508</c:v>
                </c:pt>
                <c:pt idx="32">
                  <c:v>256.91899784334038</c:v>
                </c:pt>
              </c:numCache>
            </c:numRef>
          </c:val>
          <c:extLst>
            <c:ext xmlns:c16="http://schemas.microsoft.com/office/drawing/2014/chart" uri="{C3380CC4-5D6E-409C-BE32-E72D297353CC}">
              <c16:uniqueId val="{00000003-FDD1-4F9B-80B2-86E5EE6098F9}"/>
            </c:ext>
          </c:extLst>
        </c:ser>
        <c:ser>
          <c:idx val="4"/>
          <c:order val="4"/>
          <c:tx>
            <c:strRef>
              <c:f>Sandchart!$G$6</c:f>
              <c:strCache>
                <c:ptCount val="1"/>
                <c:pt idx="0">
                  <c:v>L4 - Offeror</c:v>
                </c:pt>
              </c:strCache>
            </c:strRef>
          </c:tx>
          <c:spPr>
            <a:solidFill>
              <a:schemeClr val="accent5"/>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Sandchart!$G$8:$G$92</c:f>
              <c:numCache>
                <c:formatCode>_(* #,##0_);_(* \(#,##0\);_(* "-"??_);_(@_)</c:formatCode>
                <c:ptCount val="85"/>
                <c:pt idx="24">
                  <c:v>1346.6564482576828</c:v>
                </c:pt>
                <c:pt idx="25">
                  <c:v>3629.3321768919418</c:v>
                </c:pt>
                <c:pt idx="26">
                  <c:v>5389.3927708516794</c:v>
                </c:pt>
                <c:pt idx="27">
                  <c:v>6658.0892455299709</c:v>
                </c:pt>
                <c:pt idx="28">
                  <c:v>7468.4636174561474</c:v>
                </c:pt>
                <c:pt idx="29">
                  <c:v>7855.6640914159161</c:v>
                </c:pt>
                <c:pt idx="30">
                  <c:v>7857.3582066043818</c:v>
                </c:pt>
                <c:pt idx="31">
                  <c:v>7514.2902411645127</c:v>
                </c:pt>
                <c:pt idx="32">
                  <c:v>6871.0604277463526</c:v>
                </c:pt>
                <c:pt idx="33">
                  <c:v>5977.2641228363073</c:v>
                </c:pt>
                <c:pt idx="34">
                  <c:v>4889.2571217166451</c:v>
                </c:pt>
                <c:pt idx="35">
                  <c:v>3673.116594049568</c:v>
                </c:pt>
                <c:pt idx="36">
                  <c:v>2410.20971861406</c:v>
                </c:pt>
                <c:pt idx="37">
                  <c:v>1209.7773922973133</c:v>
                </c:pt>
                <c:pt idx="38">
                  <c:v>250.06782456751799</c:v>
                </c:pt>
              </c:numCache>
            </c:numRef>
          </c:val>
          <c:extLst>
            <c:ext xmlns:c16="http://schemas.microsoft.com/office/drawing/2014/chart" uri="{C3380CC4-5D6E-409C-BE32-E72D297353CC}">
              <c16:uniqueId val="{00000004-FDD1-4F9B-80B2-86E5EE6098F9}"/>
            </c:ext>
          </c:extLst>
        </c:ser>
        <c:ser>
          <c:idx val="5"/>
          <c:order val="5"/>
          <c:tx>
            <c:strRef>
              <c:f>Sandchart!$H$6</c:f>
              <c:strCache>
                <c:ptCount val="1"/>
                <c:pt idx="0">
                  <c:v>L5 - Offeror</c:v>
                </c:pt>
              </c:strCache>
            </c:strRef>
          </c:tx>
          <c:spPr>
            <a:solidFill>
              <a:schemeClr val="accent6"/>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Sandchart!$H$8:$H$92</c:f>
              <c:numCache>
                <c:formatCode>_(* #,##0_);_(* \(#,##0\);_(* "-"??_);_(@_)</c:formatCode>
                <c:ptCount val="85"/>
                <c:pt idx="29">
                  <c:v>1309.7617510451435</c:v>
                </c:pt>
                <c:pt idx="30">
                  <c:v>3529.8984186209295</c:v>
                </c:pt>
                <c:pt idx="31">
                  <c:v>5241.7381743899896</c:v>
                </c:pt>
                <c:pt idx="32">
                  <c:v>6475.6758415428485</c:v>
                </c:pt>
                <c:pt idx="33">
                  <c:v>7263.8481758820062</c:v>
                </c:pt>
                <c:pt idx="34">
                  <c:v>7640.4404176784938</c:v>
                </c:pt>
                <c:pt idx="35">
                  <c:v>7642.0881187522073</c:v>
                </c:pt>
                <c:pt idx="36">
                  <c:v>7308.4192756531556</c:v>
                </c:pt>
                <c:pt idx="37">
                  <c:v>6682.8121968491923</c:v>
                </c:pt>
                <c:pt idx="38">
                  <c:v>5813.5034619366825</c:v>
                </c:pt>
                <c:pt idx="39">
                  <c:v>4755.3048718065993</c:v>
                </c:pt>
                <c:pt idx="40">
                  <c:v>3572.4832627057444</c:v>
                </c:pt>
                <c:pt idx="41">
                  <c:v>2344.1765756383325</c:v>
                </c:pt>
                <c:pt idx="42">
                  <c:v>1176.6328062069761</c:v>
                </c:pt>
                <c:pt idx="43">
                  <c:v>243.21665129169557</c:v>
                </c:pt>
              </c:numCache>
            </c:numRef>
          </c:val>
          <c:extLst>
            <c:ext xmlns:c16="http://schemas.microsoft.com/office/drawing/2014/chart" uri="{C3380CC4-5D6E-409C-BE32-E72D297353CC}">
              <c16:uniqueId val="{00000005-FDD1-4F9B-80B2-86E5EE6098F9}"/>
            </c:ext>
          </c:extLst>
        </c:ser>
        <c:ser>
          <c:idx val="6"/>
          <c:order val="6"/>
          <c:tx>
            <c:strRef>
              <c:f>Sandchart!$I$6</c:f>
              <c:strCache>
                <c:ptCount val="1"/>
                <c:pt idx="0">
                  <c:v>L6 - Offeror</c:v>
                </c:pt>
              </c:strCache>
            </c:strRef>
          </c:tx>
          <c:spPr>
            <a:solidFill>
              <a:schemeClr val="accent1">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Sandchart!$I$8:$I$92</c:f>
              <c:numCache>
                <c:formatCode>_(* #,##0_);_(* \(#,##0\);_(* "-"??_);_(@_)</c:formatCode>
                <c:ptCount val="85"/>
                <c:pt idx="35">
                  <c:v>1291.3144024388739</c:v>
                </c:pt>
                <c:pt idx="36">
                  <c:v>3480.1815394854234</c:v>
                </c:pt>
                <c:pt idx="37">
                  <c:v>5167.9108761591451</c:v>
                </c:pt>
                <c:pt idx="38">
                  <c:v>6384.4691395492873</c:v>
                </c:pt>
                <c:pt idx="39">
                  <c:v>7161.5404550949361</c:v>
                </c:pt>
                <c:pt idx="40">
                  <c:v>7532.8285808097826</c:v>
                </c:pt>
                <c:pt idx="41">
                  <c:v>7534.4530748261204</c:v>
                </c:pt>
                <c:pt idx="42">
                  <c:v>7205.4837928974775</c:v>
                </c:pt>
                <c:pt idx="43">
                  <c:v>6588.6880814006117</c:v>
                </c:pt>
                <c:pt idx="44">
                  <c:v>5731.6231314868701</c:v>
                </c:pt>
                <c:pt idx="45">
                  <c:v>4688.3287468515773</c:v>
                </c:pt>
                <c:pt idx="46">
                  <c:v>3522.1665970338322</c:v>
                </c:pt>
                <c:pt idx="47">
                  <c:v>2311.1600041504685</c:v>
                </c:pt>
                <c:pt idx="48">
                  <c:v>1160.0605131618074</c:v>
                </c:pt>
                <c:pt idx="49">
                  <c:v>239.79106465378436</c:v>
                </c:pt>
              </c:numCache>
            </c:numRef>
          </c:val>
          <c:extLst>
            <c:ext xmlns:c16="http://schemas.microsoft.com/office/drawing/2014/chart" uri="{C3380CC4-5D6E-409C-BE32-E72D297353CC}">
              <c16:uniqueId val="{00000006-FDD1-4F9B-80B2-86E5EE6098F9}"/>
            </c:ext>
          </c:extLst>
        </c:ser>
        <c:ser>
          <c:idx val="7"/>
          <c:order val="7"/>
          <c:tx>
            <c:strRef>
              <c:f>Sandchart!$J$6</c:f>
              <c:strCache>
                <c:ptCount val="1"/>
                <c:pt idx="0">
                  <c:v>L7 - Offeror</c:v>
                </c:pt>
              </c:strCache>
            </c:strRef>
          </c:tx>
          <c:spPr>
            <a:solidFill>
              <a:schemeClr val="accent2">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Sandchart!$J$8:$J$92</c:f>
              <c:numCache>
                <c:formatCode>_(* #,##0_);_(* \(#,##0\);_(* "-"??_);_(@_)</c:formatCode>
                <c:ptCount val="85"/>
                <c:pt idx="40">
                  <c:v>1291.3144024388739</c:v>
                </c:pt>
                <c:pt idx="41">
                  <c:v>3480.1815394854234</c:v>
                </c:pt>
                <c:pt idx="42">
                  <c:v>5167.9108761591451</c:v>
                </c:pt>
                <c:pt idx="43">
                  <c:v>6384.4691395492873</c:v>
                </c:pt>
                <c:pt idx="44">
                  <c:v>7161.5404550949361</c:v>
                </c:pt>
                <c:pt idx="45">
                  <c:v>7532.8285808097826</c:v>
                </c:pt>
                <c:pt idx="46">
                  <c:v>7534.4530748261204</c:v>
                </c:pt>
                <c:pt idx="47">
                  <c:v>7205.4837928974775</c:v>
                </c:pt>
                <c:pt idx="48">
                  <c:v>6588.6880814006117</c:v>
                </c:pt>
                <c:pt idx="49">
                  <c:v>5731.6231314868701</c:v>
                </c:pt>
                <c:pt idx="50">
                  <c:v>4688.3287468515773</c:v>
                </c:pt>
                <c:pt idx="51">
                  <c:v>3522.1665970338322</c:v>
                </c:pt>
                <c:pt idx="52">
                  <c:v>2311.1600041504685</c:v>
                </c:pt>
                <c:pt idx="53">
                  <c:v>1160.0605131618074</c:v>
                </c:pt>
                <c:pt idx="54">
                  <c:v>239.79106465378436</c:v>
                </c:pt>
              </c:numCache>
            </c:numRef>
          </c:val>
          <c:extLst>
            <c:ext xmlns:c16="http://schemas.microsoft.com/office/drawing/2014/chart" uri="{C3380CC4-5D6E-409C-BE32-E72D297353CC}">
              <c16:uniqueId val="{00000007-FDD1-4F9B-80B2-86E5EE6098F9}"/>
            </c:ext>
          </c:extLst>
        </c:ser>
        <c:ser>
          <c:idx val="8"/>
          <c:order val="8"/>
          <c:tx>
            <c:strRef>
              <c:f>Sandchart!$K$6</c:f>
              <c:strCache>
                <c:ptCount val="1"/>
                <c:pt idx="0">
                  <c:v>L1 -{Enter "covered subcontractor" here}</c:v>
                </c:pt>
              </c:strCache>
            </c:strRef>
          </c:tx>
          <c:spPr>
            <a:solidFill>
              <a:schemeClr val="accent3">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Sandchart!$K$8:$K$92</c:f>
              <c:numCache>
                <c:formatCode>_(* #,##0_);_(* \(#,##0\);_(* "-"??_);_(@_)</c:formatCode>
                <c:ptCount val="85"/>
                <c:pt idx="4">
                  <c:v>442.73636655047102</c:v>
                </c:pt>
                <c:pt idx="5">
                  <c:v>1193.2050992521451</c:v>
                </c:pt>
                <c:pt idx="6">
                  <c:v>1771.8551575402782</c:v>
                </c:pt>
                <c:pt idx="7">
                  <c:v>2188.9608478454702</c:v>
                </c:pt>
                <c:pt idx="8">
                  <c:v>2455.385298889692</c:v>
                </c:pt>
                <c:pt idx="9">
                  <c:v>2582.6840848490683</c:v>
                </c:pt>
                <c:pt idx="10">
                  <c:v>2583.2410542260982</c:v>
                </c:pt>
                <c:pt idx="11">
                  <c:v>2470.4515861362779</c:v>
                </c:pt>
                <c:pt idx="12">
                  <c:v>2258.9787707659239</c:v>
                </c:pt>
                <c:pt idx="13">
                  <c:v>1965.1279307954983</c:v>
                </c:pt>
                <c:pt idx="14">
                  <c:v>1607.4269989205407</c:v>
                </c:pt>
                <c:pt idx="15">
                  <c:v>1207.5999761258852</c:v>
                </c:pt>
                <c:pt idx="16">
                  <c:v>792.39771570873199</c:v>
                </c:pt>
                <c:pt idx="17">
                  <c:v>397.73503308404821</c:v>
                </c:pt>
                <c:pt idx="18">
                  <c:v>82.214079309868922</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8-FDD1-4F9B-80B2-86E5EE6098F9}"/>
            </c:ext>
          </c:extLst>
        </c:ser>
        <c:ser>
          <c:idx val="9"/>
          <c:order val="9"/>
          <c:tx>
            <c:strRef>
              <c:f>Sandchart!$L$6</c:f>
              <c:strCache>
                <c:ptCount val="1"/>
                <c:pt idx="0">
                  <c:v>L2 -{Enter "covered subcontractor" here}</c:v>
                </c:pt>
              </c:strCache>
            </c:strRef>
          </c:tx>
          <c:spPr>
            <a:solidFill>
              <a:schemeClr val="accent4">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Sandchart!$L$8:$L$92</c:f>
              <c:numCache>
                <c:formatCode>_(* #,##0_);_(* \(#,##0\);_(* "-"??_);_(@_)</c:formatCode>
                <c:ptCount val="85"/>
                <c:pt idx="4">
                  <c:v>0</c:v>
                </c:pt>
                <c:pt idx="5">
                  <c:v>0</c:v>
                </c:pt>
                <c:pt idx="6">
                  <c:v>0</c:v>
                </c:pt>
                <c:pt idx="7">
                  <c:v>0</c:v>
                </c:pt>
                <c:pt idx="8">
                  <c:v>0</c:v>
                </c:pt>
                <c:pt idx="9">
                  <c:v>0</c:v>
                </c:pt>
                <c:pt idx="10">
                  <c:v>0</c:v>
                </c:pt>
                <c:pt idx="11">
                  <c:v>0</c:v>
                </c:pt>
                <c:pt idx="12">
                  <c:v>367.47118423689096</c:v>
                </c:pt>
                <c:pt idx="13">
                  <c:v>990.36023237928043</c:v>
                </c:pt>
                <c:pt idx="14">
                  <c:v>1470.6397807584308</c:v>
                </c:pt>
                <c:pt idx="15">
                  <c:v>1816.8375037117401</c:v>
                </c:pt>
                <c:pt idx="16">
                  <c:v>2037.9697980784445</c:v>
                </c:pt>
                <c:pt idx="17">
                  <c:v>2143.6277904247268</c:v>
                </c:pt>
                <c:pt idx="18">
                  <c:v>2144.0900750076612</c:v>
                </c:pt>
                <c:pt idx="19">
                  <c:v>2050.4748164931107</c:v>
                </c:pt>
                <c:pt idx="20">
                  <c:v>1874.9523797357169</c:v>
                </c:pt>
                <c:pt idx="21">
                  <c:v>1631.0561825602633</c:v>
                </c:pt>
                <c:pt idx="22">
                  <c:v>1334.1644091040489</c:v>
                </c:pt>
                <c:pt idx="23">
                  <c:v>1002.3079801844849</c:v>
                </c:pt>
                <c:pt idx="24">
                  <c:v>657.69010403824757</c:v>
                </c:pt>
                <c:pt idx="25">
                  <c:v>330.12007745976001</c:v>
                </c:pt>
                <c:pt idx="26">
                  <c:v>68.237685827191214</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9-FDD1-4F9B-80B2-86E5EE6098F9}"/>
            </c:ext>
          </c:extLst>
        </c:ser>
        <c:ser>
          <c:idx val="10"/>
          <c:order val="10"/>
          <c:tx>
            <c:strRef>
              <c:f>Sandchart!$M$6</c:f>
              <c:strCache>
                <c:ptCount val="1"/>
                <c:pt idx="0">
                  <c:v>L3 -{Enter "covered subcontractor" here}</c:v>
                </c:pt>
              </c:strCache>
            </c:strRef>
          </c:tx>
          <c:spPr>
            <a:solidFill>
              <a:schemeClr val="accent5">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Sandchart!$M$8:$M$92</c:f>
              <c:numCache>
                <c:formatCode>_(* #,##0_);_(* \(#,##0\);_(* "-"??_);_(@_)</c:formatCode>
                <c:ptCount val="85"/>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332.05227491285331</c:v>
                </c:pt>
                <c:pt idx="19">
                  <c:v>894.9038244391088</c:v>
                </c:pt>
                <c:pt idx="20">
                  <c:v>1328.8913681552085</c:v>
                </c:pt>
                <c:pt idx="21">
                  <c:v>1641.7206358841024</c:v>
                </c:pt>
                <c:pt idx="22">
                  <c:v>1841.5389741672691</c:v>
                </c:pt>
                <c:pt idx="23">
                  <c:v>1937.0130636368012</c:v>
                </c:pt>
                <c:pt idx="24">
                  <c:v>1937.4307906695738</c:v>
                </c:pt>
                <c:pt idx="25">
                  <c:v>1852.8386896022084</c:v>
                </c:pt>
                <c:pt idx="26">
                  <c:v>1694.234078074443</c:v>
                </c:pt>
                <c:pt idx="27">
                  <c:v>1473.8459480966237</c:v>
                </c:pt>
                <c:pt idx="28">
                  <c:v>1205.5702491904055</c:v>
                </c:pt>
                <c:pt idx="29">
                  <c:v>905.69998209441405</c:v>
                </c:pt>
                <c:pt idx="30">
                  <c:v>594.298286781549</c:v>
                </c:pt>
                <c:pt idx="31">
                  <c:v>298.30127481303617</c:v>
                </c:pt>
                <c:pt idx="32">
                  <c:v>61.660559482401688</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A-FDD1-4F9B-80B2-86E5EE6098F9}"/>
            </c:ext>
          </c:extLst>
        </c:ser>
        <c:ser>
          <c:idx val="11"/>
          <c:order val="11"/>
          <c:tx>
            <c:strRef>
              <c:f>Sandchart!$N$6</c:f>
              <c:strCache>
                <c:ptCount val="1"/>
                <c:pt idx="0">
                  <c:v>L4 -{Enter "covered subcontractor" here}</c:v>
                </c:pt>
              </c:strCache>
            </c:strRef>
          </c:tx>
          <c:spPr>
            <a:solidFill>
              <a:schemeClr val="accent6">
                <a:lumMod val="6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Sandchart!$N$8:$N$92</c:f>
              <c:numCache>
                <c:formatCode>_(* #,##0_);_(* \(#,##0\);_(* "-"??_);_(@_)</c:formatCode>
                <c:ptCount val="85"/>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323.19754758184388</c:v>
                </c:pt>
                <c:pt idx="25">
                  <c:v>871.03972245406601</c:v>
                </c:pt>
                <c:pt idx="26">
                  <c:v>1293.4542650044029</c:v>
                </c:pt>
                <c:pt idx="27">
                  <c:v>1597.9414189271929</c:v>
                </c:pt>
                <c:pt idx="28">
                  <c:v>1792.4312681894753</c:v>
                </c:pt>
                <c:pt idx="29">
                  <c:v>1885.3593819398197</c:v>
                </c:pt>
                <c:pt idx="30">
                  <c:v>1885.7659695850516</c:v>
                </c:pt>
                <c:pt idx="31">
                  <c:v>1803.4296578794831</c:v>
                </c:pt>
                <c:pt idx="32">
                  <c:v>1649.0545026591246</c:v>
                </c:pt>
                <c:pt idx="33">
                  <c:v>1434.5433894807136</c:v>
                </c:pt>
                <c:pt idx="34">
                  <c:v>1173.4217092119948</c:v>
                </c:pt>
                <c:pt idx="35">
                  <c:v>881.54798257189634</c:v>
                </c:pt>
                <c:pt idx="36">
                  <c:v>578.45033246737432</c:v>
                </c:pt>
                <c:pt idx="37">
                  <c:v>290.34657415135518</c:v>
                </c:pt>
                <c:pt idx="38">
                  <c:v>60.016277896204315</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B-FDD1-4F9B-80B2-86E5EE6098F9}"/>
            </c:ext>
          </c:extLst>
        </c:ser>
        <c:ser>
          <c:idx val="12"/>
          <c:order val="12"/>
          <c:tx>
            <c:strRef>
              <c:f>Sandchart!$O$6</c:f>
              <c:strCache>
                <c:ptCount val="1"/>
                <c:pt idx="0">
                  <c:v>L5 -{Enter "covered subcontractor" here}</c:v>
                </c:pt>
              </c:strCache>
            </c:strRef>
          </c:tx>
          <c:spPr>
            <a:solidFill>
              <a:schemeClr val="accent1">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Sandchart!$O$8:$O$92</c:f>
              <c:numCache>
                <c:formatCode>_(* #,##0_);_(* \(#,##0\);_(* "-"??_);_(@_)</c:formatCode>
                <c:ptCount val="85"/>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314.34282025083439</c:v>
                </c:pt>
                <c:pt idx="30">
                  <c:v>847.1756204690231</c:v>
                </c:pt>
                <c:pt idx="31">
                  <c:v>1258.0171618535974</c:v>
                </c:pt>
                <c:pt idx="32">
                  <c:v>1554.1622019702836</c:v>
                </c:pt>
                <c:pt idx="33">
                  <c:v>1743.3235622116815</c:v>
                </c:pt>
                <c:pt idx="34">
                  <c:v>1833.7057002428385</c:v>
                </c:pt>
                <c:pt idx="35">
                  <c:v>1834.1011485005297</c:v>
                </c:pt>
                <c:pt idx="36">
                  <c:v>1754.0206261567573</c:v>
                </c:pt>
                <c:pt idx="37">
                  <c:v>1603.874927243806</c:v>
                </c:pt>
                <c:pt idx="38">
                  <c:v>1395.2408308648037</c:v>
                </c:pt>
                <c:pt idx="39">
                  <c:v>1141.2731692335838</c:v>
                </c:pt>
                <c:pt idx="40">
                  <c:v>857.39598304937863</c:v>
                </c:pt>
                <c:pt idx="41">
                  <c:v>562.60237815319977</c:v>
                </c:pt>
                <c:pt idx="42">
                  <c:v>282.39187348967425</c:v>
                </c:pt>
                <c:pt idx="43">
                  <c:v>58.371996310006935</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C-FDD1-4F9B-80B2-86E5EE6098F9}"/>
            </c:ext>
          </c:extLst>
        </c:ser>
        <c:ser>
          <c:idx val="13"/>
          <c:order val="13"/>
          <c:tx>
            <c:strRef>
              <c:f>Sandchart!$P$6</c:f>
              <c:strCache>
                <c:ptCount val="1"/>
                <c:pt idx="0">
                  <c:v>L6 -{Enter "covered subcontractor" here}</c:v>
                </c:pt>
              </c:strCache>
            </c:strRef>
          </c:tx>
          <c:spPr>
            <a:solidFill>
              <a:schemeClr val="accent2">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Sandchart!$P$8:$P$92</c:f>
              <c:numCache>
                <c:formatCode>_(* #,##0_);_(* \(#,##0\);_(* "-"??_);_(@_)</c:formatCode>
                <c:ptCount val="85"/>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309.91545658532971</c:v>
                </c:pt>
                <c:pt idx="36">
                  <c:v>835.24356947650153</c:v>
                </c:pt>
                <c:pt idx="37">
                  <c:v>1240.2986102781947</c:v>
                </c:pt>
                <c:pt idx="38">
                  <c:v>1532.272593491829</c:v>
                </c:pt>
                <c:pt idx="39">
                  <c:v>1718.7697092227845</c:v>
                </c:pt>
                <c:pt idx="40">
                  <c:v>1807.8788593943477</c:v>
                </c:pt>
                <c:pt idx="41">
                  <c:v>1808.2687379582687</c:v>
                </c:pt>
                <c:pt idx="42">
                  <c:v>1729.3161102953945</c:v>
                </c:pt>
                <c:pt idx="43">
                  <c:v>1581.2851395361467</c:v>
                </c:pt>
                <c:pt idx="44">
                  <c:v>1375.5895515568488</c:v>
                </c:pt>
                <c:pt idx="45">
                  <c:v>1125.1988992443785</c:v>
                </c:pt>
                <c:pt idx="46">
                  <c:v>845.31998328811972</c:v>
                </c:pt>
                <c:pt idx="47">
                  <c:v>554.67840099611237</c:v>
                </c:pt>
                <c:pt idx="48">
                  <c:v>278.41452315883379</c:v>
                </c:pt>
                <c:pt idx="49">
                  <c:v>57.549855516908245</c:v>
                </c:pt>
                <c:pt idx="50">
                  <c:v>0</c:v>
                </c:pt>
                <c:pt idx="51">
                  <c:v>0</c:v>
                </c:pt>
                <c:pt idx="52">
                  <c:v>0</c:v>
                </c:pt>
                <c:pt idx="53">
                  <c:v>0</c:v>
                </c:pt>
                <c:pt idx="54">
                  <c:v>0</c:v>
                </c:pt>
                <c:pt idx="55">
                  <c:v>0</c:v>
                </c:pt>
              </c:numCache>
            </c:numRef>
          </c:val>
          <c:extLst>
            <c:ext xmlns:c16="http://schemas.microsoft.com/office/drawing/2014/chart" uri="{C3380CC4-5D6E-409C-BE32-E72D297353CC}">
              <c16:uniqueId val="{0000000D-FDD1-4F9B-80B2-86E5EE6098F9}"/>
            </c:ext>
          </c:extLst>
        </c:ser>
        <c:ser>
          <c:idx val="14"/>
          <c:order val="14"/>
          <c:tx>
            <c:strRef>
              <c:f>Sandchart!$Q$6</c:f>
              <c:strCache>
                <c:ptCount val="1"/>
                <c:pt idx="0">
                  <c:v>L7 -{Enter "covered subcontractor" here}</c:v>
                </c:pt>
              </c:strCache>
            </c:strRef>
          </c:tx>
          <c:spPr>
            <a:solidFill>
              <a:schemeClr val="accent3">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Sandchart!$Q$8:$Q$92</c:f>
              <c:numCache>
                <c:formatCode>_(* #,##0_);_(* \(#,##0\);_(* "-"??_);_(@_)</c:formatCode>
                <c:ptCount val="85"/>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309.91545658532971</c:v>
                </c:pt>
                <c:pt idx="41">
                  <c:v>835.24356947650153</c:v>
                </c:pt>
                <c:pt idx="42">
                  <c:v>1240.2986102781947</c:v>
                </c:pt>
                <c:pt idx="43">
                  <c:v>1532.272593491829</c:v>
                </c:pt>
                <c:pt idx="44">
                  <c:v>1718.7697092227845</c:v>
                </c:pt>
                <c:pt idx="45">
                  <c:v>1807.8788593943477</c:v>
                </c:pt>
                <c:pt idx="46">
                  <c:v>1808.2687379582687</c:v>
                </c:pt>
                <c:pt idx="47">
                  <c:v>1729.3161102953945</c:v>
                </c:pt>
                <c:pt idx="48">
                  <c:v>1581.2851395361467</c:v>
                </c:pt>
                <c:pt idx="49">
                  <c:v>1375.5895515568488</c:v>
                </c:pt>
                <c:pt idx="50">
                  <c:v>1125.1988992443785</c:v>
                </c:pt>
                <c:pt idx="51">
                  <c:v>845.31998328811972</c:v>
                </c:pt>
                <c:pt idx="52">
                  <c:v>554.67840099611237</c:v>
                </c:pt>
                <c:pt idx="53">
                  <c:v>278.41452315883379</c:v>
                </c:pt>
                <c:pt idx="54">
                  <c:v>57.549855516908245</c:v>
                </c:pt>
                <c:pt idx="55">
                  <c:v>0</c:v>
                </c:pt>
              </c:numCache>
            </c:numRef>
          </c:val>
          <c:extLst>
            <c:ext xmlns:c16="http://schemas.microsoft.com/office/drawing/2014/chart" uri="{C3380CC4-5D6E-409C-BE32-E72D297353CC}">
              <c16:uniqueId val="{0000000E-FDD1-4F9B-80B2-86E5EE6098F9}"/>
            </c:ext>
          </c:extLst>
        </c:ser>
        <c:ser>
          <c:idx val="15"/>
          <c:order val="15"/>
          <c:tx>
            <c:strRef>
              <c:f>Sandchart!$R$6</c:f>
              <c:strCache>
                <c:ptCount val="1"/>
                <c:pt idx="0">
                  <c:v>L1 -{Enter "covered subcontractor" here}</c:v>
                </c:pt>
              </c:strCache>
            </c:strRef>
          </c:tx>
          <c:spPr>
            <a:solidFill>
              <a:schemeClr val="accent4">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Sandchart!$R$8:$R$92</c:f>
              <c:numCache>
                <c:formatCode>_(* #,##0_);_(* \(#,##0\);_(* "-"??_);_(@_)</c:formatCode>
                <c:ptCount val="85"/>
              </c:numCache>
            </c:numRef>
          </c:val>
          <c:extLst>
            <c:ext xmlns:c16="http://schemas.microsoft.com/office/drawing/2014/chart" uri="{C3380CC4-5D6E-409C-BE32-E72D297353CC}">
              <c16:uniqueId val="{0000000F-FDD1-4F9B-80B2-86E5EE6098F9}"/>
            </c:ext>
          </c:extLst>
        </c:ser>
        <c:ser>
          <c:idx val="16"/>
          <c:order val="16"/>
          <c:tx>
            <c:strRef>
              <c:f>Sandchart!$S$6</c:f>
              <c:strCache>
                <c:ptCount val="1"/>
                <c:pt idx="0">
                  <c:v>L2 -{Enter "covered subcontractor" here}</c:v>
                </c:pt>
              </c:strCache>
            </c:strRef>
          </c:tx>
          <c:spPr>
            <a:solidFill>
              <a:schemeClr val="accent5">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Sandchart!$S$8:$S$92</c:f>
              <c:numCache>
                <c:formatCode>_(* #,##0_);_(* \(#,##0\);_(* "-"??_);_(@_)</c:formatCode>
                <c:ptCount val="85"/>
              </c:numCache>
            </c:numRef>
          </c:val>
          <c:extLst>
            <c:ext xmlns:c16="http://schemas.microsoft.com/office/drawing/2014/chart" uri="{C3380CC4-5D6E-409C-BE32-E72D297353CC}">
              <c16:uniqueId val="{00000010-FDD1-4F9B-80B2-86E5EE6098F9}"/>
            </c:ext>
          </c:extLst>
        </c:ser>
        <c:ser>
          <c:idx val="17"/>
          <c:order val="17"/>
          <c:tx>
            <c:strRef>
              <c:f>Sandchart!$T$6</c:f>
              <c:strCache>
                <c:ptCount val="1"/>
                <c:pt idx="0">
                  <c:v>L3 -{Enter "covered subcontractor" here}</c:v>
                </c:pt>
              </c:strCache>
            </c:strRef>
          </c:tx>
          <c:spPr>
            <a:solidFill>
              <a:schemeClr val="accent6">
                <a:lumMod val="80000"/>
                <a:lumOff val="2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Sandchart!$T$8:$T$92</c:f>
              <c:numCache>
                <c:formatCode>_(* #,##0_);_(* \(#,##0\);_(* "-"??_);_(@_)</c:formatCode>
                <c:ptCount val="85"/>
                <c:pt idx="5">
                  <c:v>442.73636655047102</c:v>
                </c:pt>
                <c:pt idx="6">
                  <c:v>1193.2050992521451</c:v>
                </c:pt>
                <c:pt idx="7">
                  <c:v>1771.8551575402782</c:v>
                </c:pt>
                <c:pt idx="8">
                  <c:v>2188.9608478454702</c:v>
                </c:pt>
                <c:pt idx="9">
                  <c:v>2455.385298889692</c:v>
                </c:pt>
                <c:pt idx="10">
                  <c:v>2582.6840848490683</c:v>
                </c:pt>
                <c:pt idx="11">
                  <c:v>2583.2410542260982</c:v>
                </c:pt>
                <c:pt idx="12">
                  <c:v>2470.4515861362779</c:v>
                </c:pt>
                <c:pt idx="13">
                  <c:v>2258.9787707659239</c:v>
                </c:pt>
                <c:pt idx="14">
                  <c:v>1965.1279307954983</c:v>
                </c:pt>
                <c:pt idx="15">
                  <c:v>1607.4269989205407</c:v>
                </c:pt>
                <c:pt idx="16">
                  <c:v>1207.5999761258852</c:v>
                </c:pt>
                <c:pt idx="17">
                  <c:v>792.39771570873199</c:v>
                </c:pt>
                <c:pt idx="18">
                  <c:v>397.73503308404821</c:v>
                </c:pt>
                <c:pt idx="19">
                  <c:v>82.214079309868922</c:v>
                </c:pt>
              </c:numCache>
            </c:numRef>
          </c:val>
          <c:extLst>
            <c:ext xmlns:c16="http://schemas.microsoft.com/office/drawing/2014/chart" uri="{C3380CC4-5D6E-409C-BE32-E72D297353CC}">
              <c16:uniqueId val="{00000011-FDD1-4F9B-80B2-86E5EE6098F9}"/>
            </c:ext>
          </c:extLst>
        </c:ser>
        <c:ser>
          <c:idx val="18"/>
          <c:order val="18"/>
          <c:tx>
            <c:strRef>
              <c:f>Sandchart!$U$6</c:f>
              <c:strCache>
                <c:ptCount val="1"/>
                <c:pt idx="0">
                  <c:v>L4 -{Enter "covered subcontractor" here}</c:v>
                </c:pt>
              </c:strCache>
            </c:strRef>
          </c:tx>
          <c:spPr>
            <a:solidFill>
              <a:schemeClr val="accent1">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Sandchart!$U$8:$U$92</c:f>
              <c:numCache>
                <c:formatCode>_(* #,##0_);_(* \(#,##0\);_(* "-"??_);_(@_)</c:formatCode>
                <c:ptCount val="85"/>
              </c:numCache>
            </c:numRef>
          </c:val>
          <c:extLst>
            <c:ext xmlns:c16="http://schemas.microsoft.com/office/drawing/2014/chart" uri="{C3380CC4-5D6E-409C-BE32-E72D297353CC}">
              <c16:uniqueId val="{00000012-FDD1-4F9B-80B2-86E5EE6098F9}"/>
            </c:ext>
          </c:extLst>
        </c:ser>
        <c:ser>
          <c:idx val="19"/>
          <c:order val="19"/>
          <c:tx>
            <c:strRef>
              <c:f>Sandchart!$V$6</c:f>
              <c:strCache>
                <c:ptCount val="1"/>
                <c:pt idx="0">
                  <c:v>L5 -{Enter "covered subcontractor" here}</c:v>
                </c:pt>
              </c:strCache>
            </c:strRef>
          </c:tx>
          <c:spPr>
            <a:solidFill>
              <a:schemeClr val="accent2">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Sandchart!$V$8:$V$92</c:f>
              <c:numCache>
                <c:formatCode>_(* #,##0_);_(* \(#,##0\);_(* "-"??_);_(@_)</c:formatCode>
                <c:ptCount val="85"/>
              </c:numCache>
            </c:numRef>
          </c:val>
          <c:extLst>
            <c:ext xmlns:c16="http://schemas.microsoft.com/office/drawing/2014/chart" uri="{C3380CC4-5D6E-409C-BE32-E72D297353CC}">
              <c16:uniqueId val="{00000013-FDD1-4F9B-80B2-86E5EE6098F9}"/>
            </c:ext>
          </c:extLst>
        </c:ser>
        <c:ser>
          <c:idx val="20"/>
          <c:order val="20"/>
          <c:tx>
            <c:strRef>
              <c:f>Sandchart!$W$6</c:f>
              <c:strCache>
                <c:ptCount val="1"/>
                <c:pt idx="0">
                  <c:v>L6 -{Enter "covered subcontractor" here}</c:v>
                </c:pt>
              </c:strCache>
            </c:strRef>
          </c:tx>
          <c:spPr>
            <a:solidFill>
              <a:schemeClr val="accent3">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Sandchart!$W$8:$W$92</c:f>
              <c:numCache>
                <c:formatCode>_(* #,##0_);_(* \(#,##0\);_(* "-"??_);_(@_)</c:formatCode>
                <c:ptCount val="85"/>
              </c:numCache>
            </c:numRef>
          </c:val>
          <c:extLst>
            <c:ext xmlns:c16="http://schemas.microsoft.com/office/drawing/2014/chart" uri="{C3380CC4-5D6E-409C-BE32-E72D297353CC}">
              <c16:uniqueId val="{00000014-FDD1-4F9B-80B2-86E5EE6098F9}"/>
            </c:ext>
          </c:extLst>
        </c:ser>
        <c:ser>
          <c:idx val="21"/>
          <c:order val="21"/>
          <c:tx>
            <c:strRef>
              <c:f>Sandchart!$X$6</c:f>
              <c:strCache>
                <c:ptCount val="1"/>
                <c:pt idx="0">
                  <c:v>L7 -{Enter "covered subcontractor" here}</c:v>
                </c:pt>
              </c:strCache>
            </c:strRef>
          </c:tx>
          <c:spPr>
            <a:solidFill>
              <a:schemeClr val="accent4">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Sandchart!$X$8:$X$92</c:f>
              <c:numCache>
                <c:formatCode>_(* #,##0_);_(* \(#,##0\);_(* "-"??_);_(@_)</c:formatCode>
                <c:ptCount val="85"/>
              </c:numCache>
            </c:numRef>
          </c:val>
          <c:extLst>
            <c:ext xmlns:c16="http://schemas.microsoft.com/office/drawing/2014/chart" uri="{C3380CC4-5D6E-409C-BE32-E72D297353CC}">
              <c16:uniqueId val="{00000015-FDD1-4F9B-80B2-86E5EE6098F9}"/>
            </c:ext>
          </c:extLst>
        </c:ser>
        <c:ser>
          <c:idx val="22"/>
          <c:order val="22"/>
          <c:tx>
            <c:strRef>
              <c:f>Sandchart!$Y$6</c:f>
              <c:strCache>
                <c:ptCount val="1"/>
                <c:pt idx="0">
                  <c:v>L1 -{Enter "covered subcontractor" here}</c:v>
                </c:pt>
              </c:strCache>
            </c:strRef>
          </c:tx>
          <c:spPr>
            <a:solidFill>
              <a:schemeClr val="accent5">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Sandchart!$Y$8:$Y$92</c:f>
              <c:numCache>
                <c:formatCode>_(* #,##0_);_(* \(#,##0\);_(* "-"??_);_(@_)</c:formatCode>
                <c:ptCount val="85"/>
              </c:numCache>
            </c:numRef>
          </c:val>
          <c:extLst>
            <c:ext xmlns:c16="http://schemas.microsoft.com/office/drawing/2014/chart" uri="{C3380CC4-5D6E-409C-BE32-E72D297353CC}">
              <c16:uniqueId val="{00000016-FDD1-4F9B-80B2-86E5EE6098F9}"/>
            </c:ext>
          </c:extLst>
        </c:ser>
        <c:ser>
          <c:idx val="23"/>
          <c:order val="23"/>
          <c:tx>
            <c:strRef>
              <c:f>Sandchart!$Z$6</c:f>
              <c:strCache>
                <c:ptCount val="1"/>
                <c:pt idx="0">
                  <c:v>L2 -{Enter "covered subcontractor" here}</c:v>
                </c:pt>
              </c:strCache>
            </c:strRef>
          </c:tx>
          <c:spPr>
            <a:solidFill>
              <a:schemeClr val="accent6">
                <a:lumMod val="8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Sandchart!$Z$8:$Z$92</c:f>
              <c:numCache>
                <c:formatCode>_(* #,##0_);_(* \(#,##0\);_(* "-"??_);_(@_)</c:formatCode>
                <c:ptCount val="85"/>
              </c:numCache>
            </c:numRef>
          </c:val>
          <c:extLst>
            <c:ext xmlns:c16="http://schemas.microsoft.com/office/drawing/2014/chart" uri="{C3380CC4-5D6E-409C-BE32-E72D297353CC}">
              <c16:uniqueId val="{00000017-FDD1-4F9B-80B2-86E5EE6098F9}"/>
            </c:ext>
          </c:extLst>
        </c:ser>
        <c:ser>
          <c:idx val="24"/>
          <c:order val="24"/>
          <c:tx>
            <c:strRef>
              <c:f>Sandchart!$AA$6</c:f>
              <c:strCache>
                <c:ptCount val="1"/>
                <c:pt idx="0">
                  <c:v>L3 -{Enter "covered subcontractor" here}</c:v>
                </c:pt>
              </c:strCache>
            </c:strRef>
          </c:tx>
          <c:spPr>
            <a:solidFill>
              <a:schemeClr val="accent1">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Sandchart!$AA$8:$AA$92</c:f>
              <c:numCache>
                <c:formatCode>_(* #,##0_);_(* \(#,##0\);_(* "-"??_);_(@_)</c:formatCode>
                <c:ptCount val="85"/>
              </c:numCache>
            </c:numRef>
          </c:val>
          <c:extLst>
            <c:ext xmlns:c16="http://schemas.microsoft.com/office/drawing/2014/chart" uri="{C3380CC4-5D6E-409C-BE32-E72D297353CC}">
              <c16:uniqueId val="{00000018-FDD1-4F9B-80B2-86E5EE6098F9}"/>
            </c:ext>
          </c:extLst>
        </c:ser>
        <c:ser>
          <c:idx val="25"/>
          <c:order val="25"/>
          <c:tx>
            <c:strRef>
              <c:f>Sandchart!$AB$6</c:f>
              <c:strCache>
                <c:ptCount val="1"/>
                <c:pt idx="0">
                  <c:v>L4 -{Enter "covered subcontractor" here}</c:v>
                </c:pt>
              </c:strCache>
            </c:strRef>
          </c:tx>
          <c:spPr>
            <a:solidFill>
              <a:schemeClr val="accent2">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Sandchart!$AB$8:$AB$92</c:f>
              <c:numCache>
                <c:formatCode>_(* #,##0_);_(* \(#,##0\);_(* "-"??_);_(@_)</c:formatCode>
                <c:ptCount val="85"/>
                <c:pt idx="5">
                  <c:v>442.73636655047102</c:v>
                </c:pt>
                <c:pt idx="6">
                  <c:v>1193.2050992521451</c:v>
                </c:pt>
                <c:pt idx="7">
                  <c:v>1771.8551575402782</c:v>
                </c:pt>
                <c:pt idx="8">
                  <c:v>2188.9608478454702</c:v>
                </c:pt>
                <c:pt idx="9">
                  <c:v>2455.385298889692</c:v>
                </c:pt>
                <c:pt idx="10">
                  <c:v>2582.6840848490683</c:v>
                </c:pt>
                <c:pt idx="11">
                  <c:v>2583.2410542260982</c:v>
                </c:pt>
                <c:pt idx="12">
                  <c:v>2470.4515861362779</c:v>
                </c:pt>
                <c:pt idx="13">
                  <c:v>2258.9787707659239</c:v>
                </c:pt>
                <c:pt idx="14">
                  <c:v>1965.1279307954983</c:v>
                </c:pt>
                <c:pt idx="15">
                  <c:v>1607.4269989205407</c:v>
                </c:pt>
                <c:pt idx="16">
                  <c:v>1207.5999761258852</c:v>
                </c:pt>
                <c:pt idx="17">
                  <c:v>792.39771570873199</c:v>
                </c:pt>
                <c:pt idx="18">
                  <c:v>397.73503308404821</c:v>
                </c:pt>
                <c:pt idx="19">
                  <c:v>82.214079309868922</c:v>
                </c:pt>
              </c:numCache>
            </c:numRef>
          </c:val>
          <c:extLst>
            <c:ext xmlns:c16="http://schemas.microsoft.com/office/drawing/2014/chart" uri="{C3380CC4-5D6E-409C-BE32-E72D297353CC}">
              <c16:uniqueId val="{00000019-FDD1-4F9B-80B2-86E5EE6098F9}"/>
            </c:ext>
          </c:extLst>
        </c:ser>
        <c:ser>
          <c:idx val="26"/>
          <c:order val="26"/>
          <c:tx>
            <c:strRef>
              <c:f>Sandchart!$AC$6</c:f>
              <c:strCache>
                <c:ptCount val="1"/>
                <c:pt idx="0">
                  <c:v>L5 -{Enter "covered subcontractor" here}</c:v>
                </c:pt>
              </c:strCache>
            </c:strRef>
          </c:tx>
          <c:spPr>
            <a:solidFill>
              <a:schemeClr val="accent3">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Sandchart!$AC$8:$AC$92</c:f>
              <c:numCache>
                <c:formatCode>_(* #,##0_);_(* \(#,##0\);_(* "-"??_);_(@_)</c:formatCode>
                <c:ptCount val="85"/>
              </c:numCache>
            </c:numRef>
          </c:val>
          <c:extLst>
            <c:ext xmlns:c16="http://schemas.microsoft.com/office/drawing/2014/chart" uri="{C3380CC4-5D6E-409C-BE32-E72D297353CC}">
              <c16:uniqueId val="{0000001A-FDD1-4F9B-80B2-86E5EE6098F9}"/>
            </c:ext>
          </c:extLst>
        </c:ser>
        <c:ser>
          <c:idx val="27"/>
          <c:order val="27"/>
          <c:tx>
            <c:strRef>
              <c:f>Sandchart!$AD$6</c:f>
              <c:strCache>
                <c:ptCount val="1"/>
                <c:pt idx="0">
                  <c:v>L6 -{Enter "covered subcontractor" here}</c:v>
                </c:pt>
              </c:strCache>
            </c:strRef>
          </c:tx>
          <c:spPr>
            <a:solidFill>
              <a:schemeClr val="accent4">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Sandchart!$AD$8:$AD$92</c:f>
              <c:numCache>
                <c:formatCode>_(* #,##0_);_(* \(#,##0\);_(* "-"??_);_(@_)</c:formatCode>
                <c:ptCount val="85"/>
              </c:numCache>
            </c:numRef>
          </c:val>
          <c:extLst>
            <c:ext xmlns:c16="http://schemas.microsoft.com/office/drawing/2014/chart" uri="{C3380CC4-5D6E-409C-BE32-E72D297353CC}">
              <c16:uniqueId val="{0000001B-FDD1-4F9B-80B2-86E5EE6098F9}"/>
            </c:ext>
          </c:extLst>
        </c:ser>
        <c:ser>
          <c:idx val="28"/>
          <c:order val="28"/>
          <c:tx>
            <c:strRef>
              <c:f>Sandchart!$AE$6</c:f>
              <c:strCache>
                <c:ptCount val="1"/>
                <c:pt idx="0">
                  <c:v>L7 -{Enter "covered subcontractor" here}</c:v>
                </c:pt>
              </c:strCache>
            </c:strRef>
          </c:tx>
          <c:spPr>
            <a:solidFill>
              <a:schemeClr val="accent5">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Sandchart!$AE$8:$AE$92</c:f>
              <c:numCache>
                <c:formatCode>_(* #,##0_);_(* \(#,##0\);_(* "-"??_);_(@_)</c:formatCode>
                <c:ptCount val="85"/>
              </c:numCache>
            </c:numRef>
          </c:val>
          <c:extLst>
            <c:ext xmlns:c16="http://schemas.microsoft.com/office/drawing/2014/chart" uri="{C3380CC4-5D6E-409C-BE32-E72D297353CC}">
              <c16:uniqueId val="{0000001C-FDD1-4F9B-80B2-86E5EE6098F9}"/>
            </c:ext>
          </c:extLst>
        </c:ser>
        <c:ser>
          <c:idx val="29"/>
          <c:order val="29"/>
          <c:tx>
            <c:strRef>
              <c:f>Sandchart!$AF$6</c:f>
              <c:strCache>
                <c:ptCount val="1"/>
                <c:pt idx="0">
                  <c:v>L1 -{Enter "covered subcontractor" here}</c:v>
                </c:pt>
              </c:strCache>
            </c:strRef>
          </c:tx>
          <c:spPr>
            <a:solidFill>
              <a:schemeClr val="accent6">
                <a:lumMod val="60000"/>
                <a:lumOff val="4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Sandchart!$AF$8:$AF$92</c:f>
              <c:numCache>
                <c:formatCode>_(* #,##0_);_(* \(#,##0\);_(* "-"??_);_(@_)</c:formatCode>
                <c:ptCount val="85"/>
              </c:numCache>
            </c:numRef>
          </c:val>
          <c:extLst>
            <c:ext xmlns:c16="http://schemas.microsoft.com/office/drawing/2014/chart" uri="{C3380CC4-5D6E-409C-BE32-E72D297353CC}">
              <c16:uniqueId val="{0000001D-FDD1-4F9B-80B2-86E5EE6098F9}"/>
            </c:ext>
          </c:extLst>
        </c:ser>
        <c:ser>
          <c:idx val="30"/>
          <c:order val="30"/>
          <c:tx>
            <c:strRef>
              <c:f>Sandchart!$AG$6</c:f>
              <c:strCache>
                <c:ptCount val="1"/>
                <c:pt idx="0">
                  <c:v>L2 -{Enter "covered subcontractor" here}</c:v>
                </c:pt>
              </c:strCache>
            </c:strRef>
          </c:tx>
          <c:spPr>
            <a:solidFill>
              <a:schemeClr val="accent1">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Sandchart!$AG$8:$AG$92</c:f>
              <c:numCache>
                <c:formatCode>_(* #,##0_);_(* \(#,##0\);_(* "-"??_);_(@_)</c:formatCode>
                <c:ptCount val="85"/>
              </c:numCache>
            </c:numRef>
          </c:val>
          <c:extLst>
            <c:ext xmlns:c16="http://schemas.microsoft.com/office/drawing/2014/chart" uri="{C3380CC4-5D6E-409C-BE32-E72D297353CC}">
              <c16:uniqueId val="{0000001E-FDD1-4F9B-80B2-86E5EE6098F9}"/>
            </c:ext>
          </c:extLst>
        </c:ser>
        <c:ser>
          <c:idx val="31"/>
          <c:order val="31"/>
          <c:tx>
            <c:strRef>
              <c:f>Sandchart!$AH$6</c:f>
              <c:strCache>
                <c:ptCount val="1"/>
                <c:pt idx="0">
                  <c:v>L3 -{Enter "covered subcontractor" here}</c:v>
                </c:pt>
              </c:strCache>
            </c:strRef>
          </c:tx>
          <c:spPr>
            <a:solidFill>
              <a:schemeClr val="accent2">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Sandchart!$AH$8:$AH$92</c:f>
              <c:numCache>
                <c:formatCode>_(* #,##0_);_(* \(#,##0\);_(* "-"??_);_(@_)</c:formatCode>
                <c:ptCount val="85"/>
                <c:pt idx="23">
                  <c:v>442.73636655047102</c:v>
                </c:pt>
                <c:pt idx="24">
                  <c:v>1193.2050992521451</c:v>
                </c:pt>
                <c:pt idx="25">
                  <c:v>1771.8551575402782</c:v>
                </c:pt>
                <c:pt idx="26">
                  <c:v>2188.9608478454702</c:v>
                </c:pt>
                <c:pt idx="27">
                  <c:v>2455.385298889692</c:v>
                </c:pt>
                <c:pt idx="28">
                  <c:v>2582.6840848490683</c:v>
                </c:pt>
                <c:pt idx="29">
                  <c:v>2583.2410542260982</c:v>
                </c:pt>
                <c:pt idx="30">
                  <c:v>2470.4515861362779</c:v>
                </c:pt>
                <c:pt idx="31">
                  <c:v>2258.9787707659239</c:v>
                </c:pt>
                <c:pt idx="32">
                  <c:v>1965.1279307954983</c:v>
                </c:pt>
                <c:pt idx="33">
                  <c:v>1607.4269989205407</c:v>
                </c:pt>
                <c:pt idx="34">
                  <c:v>1207.5999761258852</c:v>
                </c:pt>
                <c:pt idx="35">
                  <c:v>792.39771570873199</c:v>
                </c:pt>
                <c:pt idx="36">
                  <c:v>397.73503308404821</c:v>
                </c:pt>
                <c:pt idx="37">
                  <c:v>82.214079309868922</c:v>
                </c:pt>
              </c:numCache>
            </c:numRef>
          </c:val>
          <c:extLst>
            <c:ext xmlns:c16="http://schemas.microsoft.com/office/drawing/2014/chart" uri="{C3380CC4-5D6E-409C-BE32-E72D297353CC}">
              <c16:uniqueId val="{0000001F-FDD1-4F9B-80B2-86E5EE6098F9}"/>
            </c:ext>
          </c:extLst>
        </c:ser>
        <c:ser>
          <c:idx val="32"/>
          <c:order val="32"/>
          <c:tx>
            <c:strRef>
              <c:f>Sandchart!$AI$6</c:f>
              <c:strCache>
                <c:ptCount val="1"/>
                <c:pt idx="0">
                  <c:v>L4 -{Enter "covered subcontractor" here}</c:v>
                </c:pt>
              </c:strCache>
            </c:strRef>
          </c:tx>
          <c:spPr>
            <a:solidFill>
              <a:schemeClr val="accent3">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Sandchart!$AI$8:$AI$92</c:f>
              <c:numCache>
                <c:formatCode>_(* #,##0_);_(* \(#,##0\);_(* "-"??_);_(@_)</c:formatCode>
                <c:ptCount val="85"/>
              </c:numCache>
            </c:numRef>
          </c:val>
          <c:extLst>
            <c:ext xmlns:c16="http://schemas.microsoft.com/office/drawing/2014/chart" uri="{C3380CC4-5D6E-409C-BE32-E72D297353CC}">
              <c16:uniqueId val="{00000020-FDD1-4F9B-80B2-86E5EE6098F9}"/>
            </c:ext>
          </c:extLst>
        </c:ser>
        <c:ser>
          <c:idx val="33"/>
          <c:order val="33"/>
          <c:tx>
            <c:strRef>
              <c:f>Sandchart!$AJ$6</c:f>
              <c:strCache>
                <c:ptCount val="1"/>
                <c:pt idx="0">
                  <c:v>L5 -{Enter "covered subcontractor" here}</c:v>
                </c:pt>
              </c:strCache>
            </c:strRef>
          </c:tx>
          <c:spPr>
            <a:solidFill>
              <a:schemeClr val="accent4">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Sandchart!$AJ$8:$AJ$92</c:f>
              <c:numCache>
                <c:formatCode>_(* #,##0_);_(* \(#,##0\);_(* "-"??_);_(@_)</c:formatCode>
                <c:ptCount val="85"/>
              </c:numCache>
            </c:numRef>
          </c:val>
          <c:extLst>
            <c:ext xmlns:c16="http://schemas.microsoft.com/office/drawing/2014/chart" uri="{C3380CC4-5D6E-409C-BE32-E72D297353CC}">
              <c16:uniqueId val="{00000021-FDD1-4F9B-80B2-86E5EE6098F9}"/>
            </c:ext>
          </c:extLst>
        </c:ser>
        <c:ser>
          <c:idx val="34"/>
          <c:order val="34"/>
          <c:tx>
            <c:strRef>
              <c:f>Sandchart!$AK$6</c:f>
              <c:strCache>
                <c:ptCount val="1"/>
                <c:pt idx="0">
                  <c:v>L6 -{Enter "covered subcontractor" here}</c:v>
                </c:pt>
              </c:strCache>
            </c:strRef>
          </c:tx>
          <c:spPr>
            <a:solidFill>
              <a:schemeClr val="accent5">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Sandchart!$AK$8:$AK$92</c:f>
              <c:numCache>
                <c:formatCode>_(* #,##0_);_(* \(#,##0\);_(* "-"??_);_(@_)</c:formatCode>
                <c:ptCount val="85"/>
              </c:numCache>
            </c:numRef>
          </c:val>
          <c:extLst>
            <c:ext xmlns:c16="http://schemas.microsoft.com/office/drawing/2014/chart" uri="{C3380CC4-5D6E-409C-BE32-E72D297353CC}">
              <c16:uniqueId val="{00000022-FDD1-4F9B-80B2-86E5EE6098F9}"/>
            </c:ext>
          </c:extLst>
        </c:ser>
        <c:ser>
          <c:idx val="35"/>
          <c:order val="35"/>
          <c:tx>
            <c:strRef>
              <c:f>Sandchart!$AL$6</c:f>
              <c:strCache>
                <c:ptCount val="1"/>
                <c:pt idx="0">
                  <c:v>L7 -{Enter "covered subcontractor" here}</c:v>
                </c:pt>
              </c:strCache>
            </c:strRef>
          </c:tx>
          <c:spPr>
            <a:solidFill>
              <a:schemeClr val="accent6">
                <a:lumMod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Sandchart!$AL$8:$AL$92</c:f>
              <c:numCache>
                <c:formatCode>_(* #,##0_);_(* \(#,##0\);_(* "-"??_);_(@_)</c:formatCode>
                <c:ptCount val="85"/>
              </c:numCache>
            </c:numRef>
          </c:val>
          <c:extLst>
            <c:ext xmlns:c16="http://schemas.microsoft.com/office/drawing/2014/chart" uri="{C3380CC4-5D6E-409C-BE32-E72D297353CC}">
              <c16:uniqueId val="{00000023-FDD1-4F9B-80B2-86E5EE6098F9}"/>
            </c:ext>
          </c:extLst>
        </c:ser>
        <c:ser>
          <c:idx val="36"/>
          <c:order val="36"/>
          <c:tx>
            <c:strRef>
              <c:f>Sandchart!$AM$6</c:f>
              <c:strCache>
                <c:ptCount val="1"/>
                <c:pt idx="0">
                  <c:v>L1 -{Enter "covered subcontractor" here}</c:v>
                </c:pt>
              </c:strCache>
            </c:strRef>
          </c:tx>
          <c:spPr>
            <a:solidFill>
              <a:schemeClr val="accent1">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Sandchart!$AM$8:$AM$92</c:f>
              <c:numCache>
                <c:formatCode>_(* #,##0_);_(* \(#,##0\);_(* "-"??_);_(@_)</c:formatCode>
                <c:ptCount val="85"/>
              </c:numCache>
            </c:numRef>
          </c:val>
          <c:extLst>
            <c:ext xmlns:c16="http://schemas.microsoft.com/office/drawing/2014/chart" uri="{C3380CC4-5D6E-409C-BE32-E72D297353CC}">
              <c16:uniqueId val="{00000024-FDD1-4F9B-80B2-86E5EE6098F9}"/>
            </c:ext>
          </c:extLst>
        </c:ser>
        <c:ser>
          <c:idx val="37"/>
          <c:order val="37"/>
          <c:tx>
            <c:strRef>
              <c:f>Sandchart!$AN$6</c:f>
              <c:strCache>
                <c:ptCount val="1"/>
                <c:pt idx="0">
                  <c:v>L2 -{Enter "covered subcontractor" here}</c:v>
                </c:pt>
              </c:strCache>
            </c:strRef>
          </c:tx>
          <c:spPr>
            <a:solidFill>
              <a:schemeClr val="accent2">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Sandchart!$AN$8:$AN$92</c:f>
              <c:numCache>
                <c:formatCode>_(* #,##0_);_(* \(#,##0\);_(* "-"??_);_(@_)</c:formatCode>
                <c:ptCount val="85"/>
              </c:numCache>
            </c:numRef>
          </c:val>
          <c:extLst>
            <c:ext xmlns:c16="http://schemas.microsoft.com/office/drawing/2014/chart" uri="{C3380CC4-5D6E-409C-BE32-E72D297353CC}">
              <c16:uniqueId val="{00000025-FDD1-4F9B-80B2-86E5EE6098F9}"/>
            </c:ext>
          </c:extLst>
        </c:ser>
        <c:ser>
          <c:idx val="38"/>
          <c:order val="38"/>
          <c:tx>
            <c:strRef>
              <c:f>Sandchart!$AO$6</c:f>
              <c:strCache>
                <c:ptCount val="1"/>
                <c:pt idx="0">
                  <c:v>L3 -{Enter "covered subcontractor" here}</c:v>
                </c:pt>
              </c:strCache>
            </c:strRef>
          </c:tx>
          <c:spPr>
            <a:solidFill>
              <a:schemeClr val="accent3">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Sandchart!$AO$8:$AO$92</c:f>
              <c:numCache>
                <c:formatCode>_(* #,##0_);_(* \(#,##0\);_(* "-"??_);_(@_)</c:formatCode>
                <c:ptCount val="85"/>
              </c:numCache>
            </c:numRef>
          </c:val>
          <c:extLst>
            <c:ext xmlns:c16="http://schemas.microsoft.com/office/drawing/2014/chart" uri="{C3380CC4-5D6E-409C-BE32-E72D297353CC}">
              <c16:uniqueId val="{00000026-FDD1-4F9B-80B2-86E5EE6098F9}"/>
            </c:ext>
          </c:extLst>
        </c:ser>
        <c:ser>
          <c:idx val="39"/>
          <c:order val="39"/>
          <c:tx>
            <c:strRef>
              <c:f>Sandchart!$AP$6</c:f>
              <c:strCache>
                <c:ptCount val="1"/>
                <c:pt idx="0">
                  <c:v>L4 -{Enter "covered subcontractor" here}</c:v>
                </c:pt>
              </c:strCache>
            </c:strRef>
          </c:tx>
          <c:spPr>
            <a:solidFill>
              <a:schemeClr val="accent4">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Sandchart!$AP$8:$AP$92</c:f>
              <c:numCache>
                <c:formatCode>_(* #,##0_);_(* \(#,##0\);_(* "-"??_);_(@_)</c:formatCode>
                <c:ptCount val="85"/>
              </c:numCache>
            </c:numRef>
          </c:val>
          <c:extLst>
            <c:ext xmlns:c16="http://schemas.microsoft.com/office/drawing/2014/chart" uri="{C3380CC4-5D6E-409C-BE32-E72D297353CC}">
              <c16:uniqueId val="{00000027-FDD1-4F9B-80B2-86E5EE6098F9}"/>
            </c:ext>
          </c:extLst>
        </c:ser>
        <c:ser>
          <c:idx val="40"/>
          <c:order val="40"/>
          <c:tx>
            <c:strRef>
              <c:f>Sandchart!$AQ$6</c:f>
              <c:strCache>
                <c:ptCount val="1"/>
                <c:pt idx="0">
                  <c:v>L5 -{Enter "covered subcontractor" here}</c:v>
                </c:pt>
              </c:strCache>
            </c:strRef>
          </c:tx>
          <c:spPr>
            <a:solidFill>
              <a:schemeClr val="accent5">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Sandchart!$AQ$8:$AQ$92</c:f>
              <c:numCache>
                <c:formatCode>_(* #,##0_);_(* \(#,##0\);_(* "-"??_);_(@_)</c:formatCode>
                <c:ptCount val="85"/>
                <c:pt idx="30">
                  <c:v>442.73636655047102</c:v>
                </c:pt>
                <c:pt idx="31">
                  <c:v>1193.2050992521451</c:v>
                </c:pt>
                <c:pt idx="32">
                  <c:v>1771.8551575402782</c:v>
                </c:pt>
                <c:pt idx="33">
                  <c:v>2188.9608478454702</c:v>
                </c:pt>
                <c:pt idx="34">
                  <c:v>2455.385298889692</c:v>
                </c:pt>
                <c:pt idx="35">
                  <c:v>2582.6840848490683</c:v>
                </c:pt>
                <c:pt idx="36">
                  <c:v>2583.2410542260982</c:v>
                </c:pt>
                <c:pt idx="37">
                  <c:v>2470.4515861362779</c:v>
                </c:pt>
                <c:pt idx="38">
                  <c:v>2258.9787707659239</c:v>
                </c:pt>
                <c:pt idx="39">
                  <c:v>1965.1279307954983</c:v>
                </c:pt>
                <c:pt idx="40">
                  <c:v>1607.4269989205407</c:v>
                </c:pt>
                <c:pt idx="41">
                  <c:v>1207.5999761258852</c:v>
                </c:pt>
                <c:pt idx="42">
                  <c:v>792.39771570873199</c:v>
                </c:pt>
                <c:pt idx="43">
                  <c:v>397.73503308404821</c:v>
                </c:pt>
                <c:pt idx="44">
                  <c:v>82.214079309868922</c:v>
                </c:pt>
              </c:numCache>
            </c:numRef>
          </c:val>
          <c:extLst>
            <c:ext xmlns:c16="http://schemas.microsoft.com/office/drawing/2014/chart" uri="{C3380CC4-5D6E-409C-BE32-E72D297353CC}">
              <c16:uniqueId val="{00000028-FDD1-4F9B-80B2-86E5EE6098F9}"/>
            </c:ext>
          </c:extLst>
        </c:ser>
        <c:ser>
          <c:idx val="41"/>
          <c:order val="41"/>
          <c:tx>
            <c:strRef>
              <c:f>Sandchart!$AR$6</c:f>
              <c:strCache>
                <c:ptCount val="1"/>
                <c:pt idx="0">
                  <c:v>L6 -{Enter "covered subcontractor" here}</c:v>
                </c:pt>
              </c:strCache>
            </c:strRef>
          </c:tx>
          <c:spPr>
            <a:solidFill>
              <a:schemeClr val="accent6">
                <a:lumMod val="70000"/>
                <a:lumOff val="3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Sandchart!$AR$8:$AR$92</c:f>
              <c:numCache>
                <c:formatCode>_(* #,##0_);_(* \(#,##0\);_(* "-"??_);_(@_)</c:formatCode>
                <c:ptCount val="85"/>
              </c:numCache>
            </c:numRef>
          </c:val>
          <c:extLst>
            <c:ext xmlns:c16="http://schemas.microsoft.com/office/drawing/2014/chart" uri="{C3380CC4-5D6E-409C-BE32-E72D297353CC}">
              <c16:uniqueId val="{00000029-FDD1-4F9B-80B2-86E5EE6098F9}"/>
            </c:ext>
          </c:extLst>
        </c:ser>
        <c:ser>
          <c:idx val="42"/>
          <c:order val="42"/>
          <c:tx>
            <c:strRef>
              <c:f>Sandchart!$AS$6</c:f>
              <c:strCache>
                <c:ptCount val="1"/>
                <c:pt idx="0">
                  <c:v>L7 -{Enter "covered subcontractor" here}</c:v>
                </c:pt>
              </c:strCache>
            </c:strRef>
          </c:tx>
          <c:spPr>
            <a:solidFill>
              <a:schemeClr val="accent1">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Sandchart!$AS$8:$AS$92</c:f>
              <c:numCache>
                <c:formatCode>_(* #,##0_);_(* \(#,##0\);_(* "-"??_);_(@_)</c:formatCode>
                <c:ptCount val="85"/>
              </c:numCache>
            </c:numRef>
          </c:val>
          <c:extLst>
            <c:ext xmlns:c16="http://schemas.microsoft.com/office/drawing/2014/chart" uri="{C3380CC4-5D6E-409C-BE32-E72D297353CC}">
              <c16:uniqueId val="{0000002A-FDD1-4F9B-80B2-86E5EE6098F9}"/>
            </c:ext>
          </c:extLst>
        </c:ser>
        <c:ser>
          <c:idx val="43"/>
          <c:order val="43"/>
          <c:tx>
            <c:strRef>
              <c:f>Sandchart!$AT$6</c:f>
              <c:strCache>
                <c:ptCount val="1"/>
                <c:pt idx="0">
                  <c:v>L1 -{Enter "covered subcontractor" here}</c:v>
                </c:pt>
              </c:strCache>
            </c:strRef>
          </c:tx>
          <c:spPr>
            <a:solidFill>
              <a:schemeClr val="accent2">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Sandchart!$AT$8:$AT$92</c:f>
              <c:numCache>
                <c:formatCode>_(* #,##0_);_(* \(#,##0\);_(* "-"??_);_(@_)</c:formatCode>
                <c:ptCount val="85"/>
              </c:numCache>
            </c:numRef>
          </c:val>
          <c:extLst>
            <c:ext xmlns:c16="http://schemas.microsoft.com/office/drawing/2014/chart" uri="{C3380CC4-5D6E-409C-BE32-E72D297353CC}">
              <c16:uniqueId val="{0000002B-FDD1-4F9B-80B2-86E5EE6098F9}"/>
            </c:ext>
          </c:extLst>
        </c:ser>
        <c:ser>
          <c:idx val="44"/>
          <c:order val="44"/>
          <c:tx>
            <c:strRef>
              <c:f>Sandchart!$AU$6</c:f>
              <c:strCache>
                <c:ptCount val="1"/>
                <c:pt idx="0">
                  <c:v>L2 -{Enter "covered subcontractor" here}</c:v>
                </c:pt>
              </c:strCache>
            </c:strRef>
          </c:tx>
          <c:spPr>
            <a:solidFill>
              <a:schemeClr val="accent3">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Sandchart!$AU$8:$AU$92</c:f>
              <c:numCache>
                <c:formatCode>_(* #,##0_);_(* \(#,##0\);_(* "-"??_);_(@_)</c:formatCode>
                <c:ptCount val="85"/>
              </c:numCache>
            </c:numRef>
          </c:val>
          <c:extLst>
            <c:ext xmlns:c16="http://schemas.microsoft.com/office/drawing/2014/chart" uri="{C3380CC4-5D6E-409C-BE32-E72D297353CC}">
              <c16:uniqueId val="{0000002C-FDD1-4F9B-80B2-86E5EE6098F9}"/>
            </c:ext>
          </c:extLst>
        </c:ser>
        <c:ser>
          <c:idx val="45"/>
          <c:order val="45"/>
          <c:tx>
            <c:strRef>
              <c:f>Sandchart!$AV$6</c:f>
              <c:strCache>
                <c:ptCount val="1"/>
                <c:pt idx="0">
                  <c:v>L3 -{Enter "covered subcontractor" here}</c:v>
                </c:pt>
              </c:strCache>
            </c:strRef>
          </c:tx>
          <c:spPr>
            <a:solidFill>
              <a:schemeClr val="accent4">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Sandchart!$AV$8:$AV$92</c:f>
              <c:numCache>
                <c:formatCode>_(* #,##0_);_(* \(#,##0\);_(* "-"??_);_(@_)</c:formatCode>
                <c:ptCount val="85"/>
              </c:numCache>
            </c:numRef>
          </c:val>
          <c:extLst>
            <c:ext xmlns:c16="http://schemas.microsoft.com/office/drawing/2014/chart" uri="{C3380CC4-5D6E-409C-BE32-E72D297353CC}">
              <c16:uniqueId val="{0000002D-FDD1-4F9B-80B2-86E5EE6098F9}"/>
            </c:ext>
          </c:extLst>
        </c:ser>
        <c:ser>
          <c:idx val="46"/>
          <c:order val="46"/>
          <c:tx>
            <c:strRef>
              <c:f>Sandchart!$AW$6</c:f>
              <c:strCache>
                <c:ptCount val="1"/>
                <c:pt idx="0">
                  <c:v>L4 -{Enter "covered subcontractor" here}</c:v>
                </c:pt>
              </c:strCache>
            </c:strRef>
          </c:tx>
          <c:spPr>
            <a:solidFill>
              <a:schemeClr val="accent5">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Sandchart!$AW$8:$AW$92</c:f>
              <c:numCache>
                <c:formatCode>_(* #,##0_);_(* \(#,##0\);_(* "-"??_);_(@_)</c:formatCode>
                <c:ptCount val="85"/>
                <c:pt idx="27">
                  <c:v>442.73636655047102</c:v>
                </c:pt>
                <c:pt idx="28">
                  <c:v>1193.2050992521451</c:v>
                </c:pt>
                <c:pt idx="29">
                  <c:v>1771.8551575402782</c:v>
                </c:pt>
                <c:pt idx="30">
                  <c:v>2188.9608478454702</c:v>
                </c:pt>
                <c:pt idx="31">
                  <c:v>2455.385298889692</c:v>
                </c:pt>
                <c:pt idx="32">
                  <c:v>2582.6840848490683</c:v>
                </c:pt>
                <c:pt idx="33">
                  <c:v>2583.2410542260982</c:v>
                </c:pt>
                <c:pt idx="34">
                  <c:v>2470.4515861362779</c:v>
                </c:pt>
                <c:pt idx="35">
                  <c:v>2258.9787707659239</c:v>
                </c:pt>
                <c:pt idx="36">
                  <c:v>1965.1279307954983</c:v>
                </c:pt>
                <c:pt idx="37">
                  <c:v>1607.4269989205407</c:v>
                </c:pt>
                <c:pt idx="38">
                  <c:v>1207.5999761258852</c:v>
                </c:pt>
                <c:pt idx="39">
                  <c:v>792.39771570873199</c:v>
                </c:pt>
                <c:pt idx="40">
                  <c:v>397.73503308404821</c:v>
                </c:pt>
                <c:pt idx="41">
                  <c:v>82.214079309868922</c:v>
                </c:pt>
              </c:numCache>
            </c:numRef>
          </c:val>
          <c:extLst>
            <c:ext xmlns:c16="http://schemas.microsoft.com/office/drawing/2014/chart" uri="{C3380CC4-5D6E-409C-BE32-E72D297353CC}">
              <c16:uniqueId val="{0000002E-FDD1-4F9B-80B2-86E5EE6098F9}"/>
            </c:ext>
          </c:extLst>
        </c:ser>
        <c:ser>
          <c:idx val="47"/>
          <c:order val="47"/>
          <c:tx>
            <c:strRef>
              <c:f>Sandchart!$AX$6</c:f>
              <c:strCache>
                <c:ptCount val="1"/>
                <c:pt idx="0">
                  <c:v>L5 -{Enter "covered subcontractor" here}</c:v>
                </c:pt>
              </c:strCache>
            </c:strRef>
          </c:tx>
          <c:spPr>
            <a:solidFill>
              <a:schemeClr val="accent6">
                <a:lumMod val="7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Sandchart!$AX$8:$AX$92</c:f>
              <c:numCache>
                <c:formatCode>_(* #,##0_);_(* \(#,##0\);_(* "-"??_);_(@_)</c:formatCode>
                <c:ptCount val="85"/>
              </c:numCache>
            </c:numRef>
          </c:val>
          <c:extLst>
            <c:ext xmlns:c16="http://schemas.microsoft.com/office/drawing/2014/chart" uri="{C3380CC4-5D6E-409C-BE32-E72D297353CC}">
              <c16:uniqueId val="{0000002F-FDD1-4F9B-80B2-86E5EE6098F9}"/>
            </c:ext>
          </c:extLst>
        </c:ser>
        <c:ser>
          <c:idx val="48"/>
          <c:order val="48"/>
          <c:tx>
            <c:strRef>
              <c:f>Sandchart!$AY$6</c:f>
              <c:strCache>
                <c:ptCount val="1"/>
                <c:pt idx="0">
                  <c:v>L6 -{Enter "covered subcontractor" here}</c:v>
                </c:pt>
              </c:strCache>
            </c:strRef>
          </c:tx>
          <c:spPr>
            <a:solidFill>
              <a:schemeClr val="accent1">
                <a:lumMod val="50000"/>
                <a:lumOff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Sandchart!$AY$8:$AY$92</c:f>
              <c:numCache>
                <c:formatCode>_(* #,##0_);_(* \(#,##0\);_(* "-"??_);_(@_)</c:formatCode>
                <c:ptCount val="85"/>
              </c:numCache>
            </c:numRef>
          </c:val>
          <c:extLst>
            <c:ext xmlns:c16="http://schemas.microsoft.com/office/drawing/2014/chart" uri="{C3380CC4-5D6E-409C-BE32-E72D297353CC}">
              <c16:uniqueId val="{00000030-FDD1-4F9B-80B2-86E5EE6098F9}"/>
            </c:ext>
          </c:extLst>
        </c:ser>
        <c:ser>
          <c:idx val="49"/>
          <c:order val="49"/>
          <c:tx>
            <c:strRef>
              <c:f>Sandchart!$AZ$6</c:f>
              <c:strCache>
                <c:ptCount val="1"/>
                <c:pt idx="0">
                  <c:v>L7 -{Enter "covered subcontractor" here}</c:v>
                </c:pt>
              </c:strCache>
            </c:strRef>
          </c:tx>
          <c:spPr>
            <a:solidFill>
              <a:schemeClr val="accent2">
                <a:lumMod val="50000"/>
                <a:lumOff val="50000"/>
              </a:schemeClr>
            </a:solidFill>
            <a:ln>
              <a:noFill/>
            </a:ln>
            <a:effectLst/>
          </c:spPr>
          <c:cat>
            <c:numRef>
              <c:f>Sandchart!$B$8:$B$92</c:f>
              <c:numCache>
                <c:formatCode>mmm\ yyyy</c:formatCode>
                <c:ptCount val="85"/>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pt idx="60">
                  <c:v>48214</c:v>
                </c:pt>
                <c:pt idx="61">
                  <c:v>48245</c:v>
                </c:pt>
                <c:pt idx="62">
                  <c:v>48274</c:v>
                </c:pt>
                <c:pt idx="63">
                  <c:v>48305</c:v>
                </c:pt>
                <c:pt idx="64">
                  <c:v>48335</c:v>
                </c:pt>
                <c:pt idx="65">
                  <c:v>48366</c:v>
                </c:pt>
                <c:pt idx="66">
                  <c:v>48396</c:v>
                </c:pt>
                <c:pt idx="67">
                  <c:v>48427</c:v>
                </c:pt>
                <c:pt idx="68">
                  <c:v>48458</c:v>
                </c:pt>
                <c:pt idx="69">
                  <c:v>48488</c:v>
                </c:pt>
                <c:pt idx="70">
                  <c:v>48519</c:v>
                </c:pt>
                <c:pt idx="71">
                  <c:v>48549</c:v>
                </c:pt>
                <c:pt idx="72">
                  <c:v>48580</c:v>
                </c:pt>
                <c:pt idx="73">
                  <c:v>48611</c:v>
                </c:pt>
                <c:pt idx="74">
                  <c:v>48639</c:v>
                </c:pt>
                <c:pt idx="75">
                  <c:v>48670</c:v>
                </c:pt>
                <c:pt idx="76">
                  <c:v>48700</c:v>
                </c:pt>
                <c:pt idx="77">
                  <c:v>48731</c:v>
                </c:pt>
                <c:pt idx="78">
                  <c:v>48761</c:v>
                </c:pt>
                <c:pt idx="79">
                  <c:v>48792</c:v>
                </c:pt>
                <c:pt idx="80">
                  <c:v>48823</c:v>
                </c:pt>
                <c:pt idx="81">
                  <c:v>48853</c:v>
                </c:pt>
                <c:pt idx="82">
                  <c:v>48884</c:v>
                </c:pt>
                <c:pt idx="83">
                  <c:v>48914</c:v>
                </c:pt>
                <c:pt idx="84">
                  <c:v>48945</c:v>
                </c:pt>
              </c:numCache>
            </c:numRef>
          </c:cat>
          <c:val>
            <c:numRef>
              <c:f>Sandchart!$AZ$8:$AZ$92</c:f>
              <c:numCache>
                <c:formatCode>_(* #,##0_);_(* \(#,##0\);_(* "-"??_);_(@_)</c:formatCode>
                <c:ptCount val="85"/>
              </c:numCache>
            </c:numRef>
          </c:val>
          <c:extLst>
            <c:ext xmlns:c16="http://schemas.microsoft.com/office/drawing/2014/chart" uri="{C3380CC4-5D6E-409C-BE32-E72D297353CC}">
              <c16:uniqueId val="{00000031-FDD1-4F9B-80B2-86E5EE6098F9}"/>
            </c:ext>
          </c:extLst>
        </c:ser>
        <c:dLbls>
          <c:showLegendKey val="0"/>
          <c:showVal val="0"/>
          <c:showCatName val="0"/>
          <c:showSerName val="0"/>
          <c:showPercent val="0"/>
          <c:showBubbleSize val="0"/>
        </c:dLbls>
        <c:axId val="344976303"/>
        <c:axId val="344978223"/>
      </c:areaChart>
      <c:dateAx>
        <c:axId val="344976303"/>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b="1"/>
                  <a:t>Month</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344978223"/>
        <c:crosses val="autoZero"/>
        <c:auto val="1"/>
        <c:lblOffset val="100"/>
        <c:baseTimeUnit val="months"/>
      </c:dateAx>
      <c:valAx>
        <c:axId val="3449782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b="1"/>
                  <a:t>Labor</a:t>
                </a:r>
                <a:r>
                  <a:rPr lang="en-US" b="1" baseline="0"/>
                  <a:t> Hours</a:t>
                </a:r>
                <a:endParaRPr lang="en-US"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344976303"/>
        <c:crosses val="autoZero"/>
        <c:crossBetween val="midCat"/>
      </c:valAx>
      <c:spPr>
        <a:noFill/>
        <a:ln>
          <a:noFill/>
        </a:ln>
        <a:effectLst/>
      </c:spPr>
    </c:plotArea>
    <c:legend>
      <c:legendPos val="r"/>
      <c:layout>
        <c:manualLayout>
          <c:xMode val="edge"/>
          <c:yMode val="edge"/>
          <c:x val="0.76910408888873139"/>
          <c:y val="1.5288044832930144E-2"/>
          <c:w val="0.21897932968343284"/>
          <c:h val="0.9084442255566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52</xdr:col>
      <xdr:colOff>319085</xdr:colOff>
      <xdr:row>5</xdr:row>
      <xdr:rowOff>100012</xdr:rowOff>
    </xdr:from>
    <xdr:to>
      <xdr:col>67</xdr:col>
      <xdr:colOff>123824</xdr:colOff>
      <xdr:row>42</xdr:row>
      <xdr:rowOff>47625</xdr:rowOff>
    </xdr:to>
    <xdr:graphicFrame macro="">
      <xdr:nvGraphicFramePr>
        <xdr:cNvPr id="4" name="Chart 3">
          <a:extLst>
            <a:ext uri="{FF2B5EF4-FFF2-40B4-BE49-F238E27FC236}">
              <a16:creationId xmlns:a16="http://schemas.microsoft.com/office/drawing/2014/main" id="{76C5BC27-DAB5-940F-9244-74EEC7ACE0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CB877-EFBF-43CC-886C-2272C8448662}">
  <dimension ref="A1:A4"/>
  <sheetViews>
    <sheetView tabSelected="1" workbookViewId="0"/>
  </sheetViews>
  <sheetFormatPr defaultColWidth="9.140625" defaultRowHeight="13.9"/>
  <cols>
    <col min="1" max="1" width="89.7109375" style="14" customWidth="1"/>
    <col min="2" max="16384" width="9.140625" style="14"/>
  </cols>
  <sheetData>
    <row r="1" spans="1:1" ht="15.4" thickBot="1">
      <c r="A1" s="16" t="s">
        <v>0</v>
      </c>
    </row>
    <row r="2" spans="1:1" ht="107.65">
      <c r="A2" s="39" t="s">
        <v>1</v>
      </c>
    </row>
    <row r="3" spans="1:1" ht="15">
      <c r="A3" s="15" t="s">
        <v>2</v>
      </c>
    </row>
    <row r="4" spans="1:1" ht="261.75" thickBot="1">
      <c r="A4" s="40"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9DFE-8F2C-42DC-BF4D-8230E019EF0F}">
  <dimension ref="B3:AZ92"/>
  <sheetViews>
    <sheetView showGridLines="0" topLeftCell="A12" workbookViewId="0">
      <selection activeCell="BO45" sqref="BO45"/>
    </sheetView>
  </sheetViews>
  <sheetFormatPr defaultColWidth="9.140625" defaultRowHeight="15.4"/>
  <cols>
    <col min="1" max="1" width="3.140625" style="1" customWidth="1"/>
    <col min="2" max="2" width="10.7109375" style="1" bestFit="1" customWidth="1"/>
    <col min="3" max="3" width="15.7109375" style="1" customWidth="1"/>
    <col min="4" max="52" width="9.7109375" style="1" customWidth="1"/>
    <col min="53" max="16384" width="9.140625" style="1"/>
  </cols>
  <sheetData>
    <row r="3" spans="2:52" ht="15.75" thickBot="1"/>
    <row r="4" spans="2:52" ht="14.25" customHeight="1">
      <c r="B4" s="17"/>
      <c r="C4" s="18"/>
      <c r="D4" s="19" t="s">
        <v>4</v>
      </c>
      <c r="E4" s="19"/>
      <c r="F4" s="19"/>
      <c r="G4" s="19"/>
      <c r="H4" s="19"/>
      <c r="I4" s="20"/>
      <c r="J4" s="20"/>
      <c r="K4" s="33" t="s">
        <v>5</v>
      </c>
      <c r="L4" s="33"/>
      <c r="M4" s="33"/>
      <c r="N4" s="33"/>
      <c r="O4" s="33"/>
      <c r="P4" s="34"/>
      <c r="Q4" s="35"/>
      <c r="R4" s="33" t="s">
        <v>5</v>
      </c>
      <c r="S4" s="33"/>
      <c r="T4" s="33"/>
      <c r="U4" s="33"/>
      <c r="V4" s="33"/>
      <c r="W4" s="34"/>
      <c r="X4" s="35"/>
      <c r="Y4" s="33" t="s">
        <v>5</v>
      </c>
      <c r="Z4" s="33"/>
      <c r="AA4" s="33"/>
      <c r="AB4" s="33"/>
      <c r="AC4" s="33"/>
      <c r="AD4" s="34"/>
      <c r="AE4" s="35"/>
      <c r="AF4" s="33" t="s">
        <v>5</v>
      </c>
      <c r="AG4" s="33"/>
      <c r="AH4" s="33"/>
      <c r="AI4" s="33"/>
      <c r="AJ4" s="33"/>
      <c r="AK4" s="34"/>
      <c r="AL4" s="35"/>
      <c r="AM4" s="33" t="s">
        <v>5</v>
      </c>
      <c r="AN4" s="33"/>
      <c r="AO4" s="33"/>
      <c r="AP4" s="33"/>
      <c r="AQ4" s="33"/>
      <c r="AR4" s="34"/>
      <c r="AS4" s="35"/>
      <c r="AT4" s="33" t="s">
        <v>5</v>
      </c>
      <c r="AU4" s="33"/>
      <c r="AV4" s="33"/>
      <c r="AW4" s="33"/>
      <c r="AX4" s="33"/>
      <c r="AY4" s="34"/>
      <c r="AZ4" s="36"/>
    </row>
    <row r="5" spans="2:52" ht="14.25" customHeight="1">
      <c r="B5" s="21" t="s">
        <v>6</v>
      </c>
      <c r="C5" s="2" t="s">
        <v>7</v>
      </c>
      <c r="D5" s="2" t="s">
        <v>8</v>
      </c>
      <c r="E5" s="2" t="s">
        <v>9</v>
      </c>
      <c r="F5" s="2" t="s">
        <v>10</v>
      </c>
      <c r="G5" s="2" t="s">
        <v>11</v>
      </c>
      <c r="H5" s="2" t="s">
        <v>12</v>
      </c>
      <c r="I5" s="2" t="s">
        <v>13</v>
      </c>
      <c r="J5" s="2" t="s">
        <v>14</v>
      </c>
      <c r="K5" s="2" t="s">
        <v>8</v>
      </c>
      <c r="L5" s="2" t="s">
        <v>9</v>
      </c>
      <c r="M5" s="2" t="s">
        <v>10</v>
      </c>
      <c r="N5" s="2" t="s">
        <v>11</v>
      </c>
      <c r="O5" s="2" t="s">
        <v>12</v>
      </c>
      <c r="P5" s="2" t="s">
        <v>13</v>
      </c>
      <c r="Q5" s="10" t="s">
        <v>14</v>
      </c>
      <c r="R5" s="2" t="s">
        <v>8</v>
      </c>
      <c r="S5" s="2" t="s">
        <v>9</v>
      </c>
      <c r="T5" s="2" t="s">
        <v>10</v>
      </c>
      <c r="U5" s="2" t="s">
        <v>11</v>
      </c>
      <c r="V5" s="2" t="s">
        <v>12</v>
      </c>
      <c r="W5" s="2" t="s">
        <v>13</v>
      </c>
      <c r="X5" s="10" t="s">
        <v>14</v>
      </c>
      <c r="Y5" s="2" t="s">
        <v>8</v>
      </c>
      <c r="Z5" s="2" t="s">
        <v>9</v>
      </c>
      <c r="AA5" s="2" t="s">
        <v>10</v>
      </c>
      <c r="AB5" s="2" t="s">
        <v>11</v>
      </c>
      <c r="AC5" s="2" t="s">
        <v>12</v>
      </c>
      <c r="AD5" s="2" t="s">
        <v>13</v>
      </c>
      <c r="AE5" s="10" t="s">
        <v>14</v>
      </c>
      <c r="AF5" s="2" t="s">
        <v>8</v>
      </c>
      <c r="AG5" s="2" t="s">
        <v>9</v>
      </c>
      <c r="AH5" s="2" t="s">
        <v>10</v>
      </c>
      <c r="AI5" s="2" t="s">
        <v>11</v>
      </c>
      <c r="AJ5" s="2" t="s">
        <v>12</v>
      </c>
      <c r="AK5" s="2" t="s">
        <v>13</v>
      </c>
      <c r="AL5" s="10" t="s">
        <v>14</v>
      </c>
      <c r="AM5" s="2" t="s">
        <v>8</v>
      </c>
      <c r="AN5" s="2" t="s">
        <v>9</v>
      </c>
      <c r="AO5" s="2" t="s">
        <v>10</v>
      </c>
      <c r="AP5" s="2" t="s">
        <v>11</v>
      </c>
      <c r="AQ5" s="2" t="s">
        <v>12</v>
      </c>
      <c r="AR5" s="2" t="s">
        <v>13</v>
      </c>
      <c r="AS5" s="10" t="s">
        <v>14</v>
      </c>
      <c r="AT5" s="2" t="s">
        <v>8</v>
      </c>
      <c r="AU5" s="2" t="s">
        <v>9</v>
      </c>
      <c r="AV5" s="2" t="s">
        <v>10</v>
      </c>
      <c r="AW5" s="2" t="s">
        <v>11</v>
      </c>
      <c r="AX5" s="2" t="s">
        <v>12</v>
      </c>
      <c r="AY5" s="2" t="s">
        <v>13</v>
      </c>
      <c r="AZ5" s="22" t="s">
        <v>14</v>
      </c>
    </row>
    <row r="6" spans="2:52" ht="14.25" customHeight="1">
      <c r="B6" s="21" t="s">
        <v>15</v>
      </c>
      <c r="C6" s="2" t="s">
        <v>7</v>
      </c>
      <c r="D6" s="2" t="str">
        <f>D5&amp;" - Offeror"</f>
        <v>L1 - Offeror</v>
      </c>
      <c r="E6" s="2" t="str">
        <f t="shared" ref="E6:J6" si="0">E5&amp;" - Offeror"</f>
        <v>L2 - Offeror</v>
      </c>
      <c r="F6" s="2" t="str">
        <f t="shared" si="0"/>
        <v>L3 - Offeror</v>
      </c>
      <c r="G6" s="2" t="str">
        <f t="shared" si="0"/>
        <v>L4 - Offeror</v>
      </c>
      <c r="H6" s="2" t="str">
        <f t="shared" si="0"/>
        <v>L5 - Offeror</v>
      </c>
      <c r="I6" s="2" t="str">
        <f t="shared" si="0"/>
        <v>L6 - Offeror</v>
      </c>
      <c r="J6" s="2" t="str">
        <f t="shared" si="0"/>
        <v>L7 - Offeror</v>
      </c>
      <c r="K6" s="38" t="str">
        <f t="shared" ref="K6:Q6" si="1">D5&amp;" -"&amp;$K$4</f>
        <v>L1 -{Enter "covered subcontractor" here}</v>
      </c>
      <c r="L6" s="2" t="str">
        <f t="shared" si="1"/>
        <v>L2 -{Enter "covered subcontractor" here}</v>
      </c>
      <c r="M6" s="2" t="str">
        <f t="shared" si="1"/>
        <v>L3 -{Enter "covered subcontractor" here}</v>
      </c>
      <c r="N6" s="2" t="str">
        <f t="shared" si="1"/>
        <v>L4 -{Enter "covered subcontractor" here}</v>
      </c>
      <c r="O6" s="2" t="str">
        <f t="shared" si="1"/>
        <v>L5 -{Enter "covered subcontractor" here}</v>
      </c>
      <c r="P6" s="2" t="str">
        <f t="shared" si="1"/>
        <v>L6 -{Enter "covered subcontractor" here}</v>
      </c>
      <c r="Q6" s="10" t="str">
        <f t="shared" si="1"/>
        <v>L7 -{Enter "covered subcontractor" here}</v>
      </c>
      <c r="R6" s="2" t="str">
        <f t="shared" ref="R6:X6" si="2">K5&amp;" -"&amp;$R$4</f>
        <v>L1 -{Enter "covered subcontractor" here}</v>
      </c>
      <c r="S6" s="2" t="str">
        <f t="shared" si="2"/>
        <v>L2 -{Enter "covered subcontractor" here}</v>
      </c>
      <c r="T6" s="2" t="str">
        <f t="shared" si="2"/>
        <v>L3 -{Enter "covered subcontractor" here}</v>
      </c>
      <c r="U6" s="2" t="str">
        <f t="shared" si="2"/>
        <v>L4 -{Enter "covered subcontractor" here}</v>
      </c>
      <c r="V6" s="2" t="str">
        <f t="shared" si="2"/>
        <v>L5 -{Enter "covered subcontractor" here}</v>
      </c>
      <c r="W6" s="2" t="str">
        <f t="shared" si="2"/>
        <v>L6 -{Enter "covered subcontractor" here}</v>
      </c>
      <c r="X6" s="10" t="str">
        <f t="shared" si="2"/>
        <v>L7 -{Enter "covered subcontractor" here}</v>
      </c>
      <c r="Y6" s="2" t="str">
        <f t="shared" ref="Y6:AE6" si="3">R5&amp;" -"&amp;$Y$4</f>
        <v>L1 -{Enter "covered subcontractor" here}</v>
      </c>
      <c r="Z6" s="2" t="str">
        <f t="shared" si="3"/>
        <v>L2 -{Enter "covered subcontractor" here}</v>
      </c>
      <c r="AA6" s="2" t="str">
        <f t="shared" si="3"/>
        <v>L3 -{Enter "covered subcontractor" here}</v>
      </c>
      <c r="AB6" s="2" t="str">
        <f t="shared" si="3"/>
        <v>L4 -{Enter "covered subcontractor" here}</v>
      </c>
      <c r="AC6" s="2" t="str">
        <f t="shared" si="3"/>
        <v>L5 -{Enter "covered subcontractor" here}</v>
      </c>
      <c r="AD6" s="2" t="str">
        <f t="shared" si="3"/>
        <v>L6 -{Enter "covered subcontractor" here}</v>
      </c>
      <c r="AE6" s="10" t="str">
        <f t="shared" si="3"/>
        <v>L7 -{Enter "covered subcontractor" here}</v>
      </c>
      <c r="AF6" s="2" t="str">
        <f t="shared" ref="AF6:AL6" si="4">Y5&amp;" -"&amp;$AF$4</f>
        <v>L1 -{Enter "covered subcontractor" here}</v>
      </c>
      <c r="AG6" s="2" t="str">
        <f t="shared" si="4"/>
        <v>L2 -{Enter "covered subcontractor" here}</v>
      </c>
      <c r="AH6" s="2" t="str">
        <f t="shared" si="4"/>
        <v>L3 -{Enter "covered subcontractor" here}</v>
      </c>
      <c r="AI6" s="2" t="str">
        <f t="shared" si="4"/>
        <v>L4 -{Enter "covered subcontractor" here}</v>
      </c>
      <c r="AJ6" s="2" t="str">
        <f t="shared" si="4"/>
        <v>L5 -{Enter "covered subcontractor" here}</v>
      </c>
      <c r="AK6" s="2" t="str">
        <f t="shared" si="4"/>
        <v>L6 -{Enter "covered subcontractor" here}</v>
      </c>
      <c r="AL6" s="10" t="str">
        <f t="shared" si="4"/>
        <v>L7 -{Enter "covered subcontractor" here}</v>
      </c>
      <c r="AM6" s="2" t="str">
        <f t="shared" ref="AM6:AS6" si="5">AF5&amp;" -"&amp;$AM$4</f>
        <v>L1 -{Enter "covered subcontractor" here}</v>
      </c>
      <c r="AN6" s="2" t="str">
        <f t="shared" si="5"/>
        <v>L2 -{Enter "covered subcontractor" here}</v>
      </c>
      <c r="AO6" s="2" t="str">
        <f t="shared" si="5"/>
        <v>L3 -{Enter "covered subcontractor" here}</v>
      </c>
      <c r="AP6" s="2" t="str">
        <f t="shared" si="5"/>
        <v>L4 -{Enter "covered subcontractor" here}</v>
      </c>
      <c r="AQ6" s="2" t="str">
        <f t="shared" si="5"/>
        <v>L5 -{Enter "covered subcontractor" here}</v>
      </c>
      <c r="AR6" s="2" t="str">
        <f t="shared" si="5"/>
        <v>L6 -{Enter "covered subcontractor" here}</v>
      </c>
      <c r="AS6" s="10" t="str">
        <f t="shared" si="5"/>
        <v>L7 -{Enter "covered subcontractor" here}</v>
      </c>
      <c r="AT6" s="2" t="str">
        <f t="shared" ref="AT6:AZ6" si="6">AM5&amp;" -"&amp;$AT$4</f>
        <v>L1 -{Enter "covered subcontractor" here}</v>
      </c>
      <c r="AU6" s="2" t="str">
        <f t="shared" si="6"/>
        <v>L2 -{Enter "covered subcontractor" here}</v>
      </c>
      <c r="AV6" s="2" t="str">
        <f t="shared" si="6"/>
        <v>L3 -{Enter "covered subcontractor" here}</v>
      </c>
      <c r="AW6" s="2" t="str">
        <f t="shared" si="6"/>
        <v>L4 -{Enter "covered subcontractor" here}</v>
      </c>
      <c r="AX6" s="2" t="str">
        <f t="shared" si="6"/>
        <v>L5 -{Enter "covered subcontractor" here}</v>
      </c>
      <c r="AY6" s="2" t="str">
        <f t="shared" si="6"/>
        <v>L6 -{Enter "covered subcontractor" here}</v>
      </c>
      <c r="AZ6" s="22" t="str">
        <f t="shared" si="6"/>
        <v>L7 -{Enter "covered subcontractor" here}</v>
      </c>
    </row>
    <row r="7" spans="2:52" ht="14.25" customHeight="1">
      <c r="B7" s="23" t="s">
        <v>16</v>
      </c>
      <c r="C7" s="3">
        <f>SUM(C8:C92)</f>
        <v>36000</v>
      </c>
      <c r="D7" s="3">
        <f>SUM(D8:D92)</f>
        <v>100000</v>
      </c>
      <c r="E7" s="3">
        <f t="shared" ref="E7:J7" si="7">SUM(E8:E92)</f>
        <v>82999.999999999985</v>
      </c>
      <c r="F7" s="3">
        <f t="shared" si="7"/>
        <v>74999.999999999985</v>
      </c>
      <c r="G7" s="3">
        <f t="shared" si="7"/>
        <v>73000</v>
      </c>
      <c r="H7" s="3">
        <f t="shared" si="7"/>
        <v>71000</v>
      </c>
      <c r="I7" s="4">
        <f t="shared" si="7"/>
        <v>69999.999999999985</v>
      </c>
      <c r="J7" s="4">
        <f t="shared" si="7"/>
        <v>69999.999999999985</v>
      </c>
      <c r="K7" s="3">
        <f>SUM(K8:K92)</f>
        <v>24000.000000000004</v>
      </c>
      <c r="L7" s="3">
        <f>SUM(L8:L92)</f>
        <v>19919.999999999996</v>
      </c>
      <c r="M7" s="3">
        <f t="shared" ref="M7:Q7" si="8">SUM(M8:M92)</f>
        <v>17999.999999999996</v>
      </c>
      <c r="N7" s="3">
        <f t="shared" si="8"/>
        <v>17519.999999999996</v>
      </c>
      <c r="O7" s="3">
        <f t="shared" si="8"/>
        <v>17040</v>
      </c>
      <c r="P7" s="3">
        <f t="shared" si="8"/>
        <v>16800</v>
      </c>
      <c r="Q7" s="11">
        <f t="shared" si="8"/>
        <v>16800</v>
      </c>
      <c r="R7" s="3">
        <f>SUM(R8:R92)</f>
        <v>0</v>
      </c>
      <c r="S7" s="3">
        <f>SUM(S8:S92)</f>
        <v>0</v>
      </c>
      <c r="T7" s="3">
        <f t="shared" ref="T7:X7" si="9">SUM(T8:T92)</f>
        <v>24000.000000000004</v>
      </c>
      <c r="U7" s="3">
        <f t="shared" si="9"/>
        <v>0</v>
      </c>
      <c r="V7" s="3">
        <f t="shared" si="9"/>
        <v>0</v>
      </c>
      <c r="W7" s="3">
        <f t="shared" si="9"/>
        <v>0</v>
      </c>
      <c r="X7" s="11">
        <f t="shared" si="9"/>
        <v>0</v>
      </c>
      <c r="Y7" s="3">
        <f>SUM(Y8:Y92)</f>
        <v>0</v>
      </c>
      <c r="Z7" s="3">
        <f>SUM(Z8:Z92)</f>
        <v>0</v>
      </c>
      <c r="AA7" s="3">
        <f t="shared" ref="AA7:AE7" si="10">SUM(AA8:AA92)</f>
        <v>0</v>
      </c>
      <c r="AB7" s="3">
        <f t="shared" si="10"/>
        <v>24000.000000000004</v>
      </c>
      <c r="AC7" s="3">
        <f t="shared" si="10"/>
        <v>0</v>
      </c>
      <c r="AD7" s="3">
        <f t="shared" si="10"/>
        <v>0</v>
      </c>
      <c r="AE7" s="11">
        <f t="shared" si="10"/>
        <v>0</v>
      </c>
      <c r="AF7" s="3">
        <f>SUM(AF8:AF92)</f>
        <v>0</v>
      </c>
      <c r="AG7" s="3">
        <f>SUM(AG8:AG92)</f>
        <v>0</v>
      </c>
      <c r="AH7" s="3">
        <f t="shared" ref="AH7:AL7" si="11">SUM(AH8:AH92)</f>
        <v>24000.000000000004</v>
      </c>
      <c r="AI7" s="3">
        <f t="shared" si="11"/>
        <v>0</v>
      </c>
      <c r="AJ7" s="3">
        <f t="shared" si="11"/>
        <v>0</v>
      </c>
      <c r="AK7" s="3">
        <f t="shared" si="11"/>
        <v>0</v>
      </c>
      <c r="AL7" s="11">
        <f t="shared" si="11"/>
        <v>0</v>
      </c>
      <c r="AM7" s="3">
        <f>SUM(AM8:AM92)</f>
        <v>0</v>
      </c>
      <c r="AN7" s="3">
        <f>SUM(AN8:AN92)</f>
        <v>0</v>
      </c>
      <c r="AO7" s="3">
        <f t="shared" ref="AO7:AS7" si="12">SUM(AO8:AO92)</f>
        <v>0</v>
      </c>
      <c r="AP7" s="3">
        <f t="shared" si="12"/>
        <v>0</v>
      </c>
      <c r="AQ7" s="3">
        <f t="shared" si="12"/>
        <v>24000.000000000004</v>
      </c>
      <c r="AR7" s="3">
        <f t="shared" si="12"/>
        <v>0</v>
      </c>
      <c r="AS7" s="11">
        <f t="shared" si="12"/>
        <v>0</v>
      </c>
      <c r="AT7" s="3">
        <f>SUM(AT8:AT92)</f>
        <v>0</v>
      </c>
      <c r="AU7" s="3">
        <f>SUM(AU8:AU92)</f>
        <v>0</v>
      </c>
      <c r="AV7" s="3">
        <f t="shared" ref="AV7:AZ7" si="13">SUM(AV8:AV92)</f>
        <v>0</v>
      </c>
      <c r="AW7" s="3">
        <f t="shared" si="13"/>
        <v>24000.000000000004</v>
      </c>
      <c r="AX7" s="3">
        <f t="shared" si="13"/>
        <v>0</v>
      </c>
      <c r="AY7" s="3">
        <f t="shared" si="13"/>
        <v>0</v>
      </c>
      <c r="AZ7" s="24">
        <f t="shared" si="13"/>
        <v>0</v>
      </c>
    </row>
    <row r="8" spans="2:52" ht="14.25" customHeight="1">
      <c r="B8" s="25">
        <v>46388</v>
      </c>
      <c r="C8" s="5">
        <v>8000</v>
      </c>
      <c r="D8" s="6"/>
      <c r="E8" s="6"/>
      <c r="F8" s="6"/>
      <c r="G8" s="6"/>
      <c r="H8" s="6"/>
      <c r="I8" s="6"/>
      <c r="J8" s="6"/>
      <c r="K8" s="6"/>
      <c r="L8" s="6"/>
      <c r="M8" s="6"/>
      <c r="N8" s="6"/>
      <c r="O8" s="6"/>
      <c r="P8" s="6"/>
      <c r="Q8" s="12"/>
      <c r="R8" s="6"/>
      <c r="S8" s="6"/>
      <c r="T8" s="6"/>
      <c r="U8" s="6"/>
      <c r="V8" s="6"/>
      <c r="W8" s="6"/>
      <c r="X8" s="12"/>
      <c r="Y8" s="6"/>
      <c r="Z8" s="6"/>
      <c r="AA8" s="6"/>
      <c r="AB8" s="6"/>
      <c r="AC8" s="6"/>
      <c r="AD8" s="6"/>
      <c r="AE8" s="12"/>
      <c r="AF8" s="6"/>
      <c r="AG8" s="6"/>
      <c r="AH8" s="6"/>
      <c r="AI8" s="6"/>
      <c r="AJ8" s="6"/>
      <c r="AK8" s="6"/>
      <c r="AL8" s="12"/>
      <c r="AM8" s="6"/>
      <c r="AN8" s="6"/>
      <c r="AO8" s="6"/>
      <c r="AP8" s="6"/>
      <c r="AQ8" s="6"/>
      <c r="AR8" s="6"/>
      <c r="AS8" s="12"/>
      <c r="AT8" s="6"/>
      <c r="AU8" s="6"/>
      <c r="AV8" s="6"/>
      <c r="AW8" s="6"/>
      <c r="AX8" s="6"/>
      <c r="AY8" s="6"/>
      <c r="AZ8" s="26"/>
    </row>
    <row r="9" spans="2:52" ht="14.25" customHeight="1">
      <c r="B9" s="25">
        <f>EDATE(B8,1)</f>
        <v>46419</v>
      </c>
      <c r="C9" s="5">
        <v>7000</v>
      </c>
      <c r="D9" s="6"/>
      <c r="E9" s="6"/>
      <c r="F9" s="6"/>
      <c r="G9" s="6"/>
      <c r="H9" s="6"/>
      <c r="I9" s="6"/>
      <c r="J9" s="6"/>
      <c r="K9" s="6"/>
      <c r="L9" s="6"/>
      <c r="M9" s="6"/>
      <c r="N9" s="6"/>
      <c r="O9" s="6"/>
      <c r="P9" s="6"/>
      <c r="Q9" s="12"/>
      <c r="R9" s="6"/>
      <c r="S9" s="6"/>
      <c r="T9" s="6"/>
      <c r="U9" s="6"/>
      <c r="V9" s="6"/>
      <c r="W9" s="6"/>
      <c r="X9" s="12"/>
      <c r="Y9" s="6"/>
      <c r="Z9" s="6"/>
      <c r="AA9" s="6"/>
      <c r="AB9" s="6"/>
      <c r="AC9" s="6"/>
      <c r="AD9" s="6"/>
      <c r="AE9" s="12"/>
      <c r="AF9" s="6"/>
      <c r="AG9" s="6"/>
      <c r="AH9" s="6"/>
      <c r="AI9" s="6"/>
      <c r="AJ9" s="6"/>
      <c r="AK9" s="6"/>
      <c r="AL9" s="12"/>
      <c r="AM9" s="6"/>
      <c r="AN9" s="6"/>
      <c r="AO9" s="6"/>
      <c r="AP9" s="6"/>
      <c r="AQ9" s="6"/>
      <c r="AR9" s="6"/>
      <c r="AS9" s="12"/>
      <c r="AT9" s="6"/>
      <c r="AU9" s="6"/>
      <c r="AV9" s="6"/>
      <c r="AW9" s="6"/>
      <c r="AX9" s="6"/>
      <c r="AY9" s="6"/>
      <c r="AZ9" s="26"/>
    </row>
    <row r="10" spans="2:52" ht="14.25" customHeight="1">
      <c r="B10" s="25">
        <f t="shared" ref="B10:B73" si="14">EDATE(B9,1)</f>
        <v>46447</v>
      </c>
      <c r="C10" s="5">
        <v>6000</v>
      </c>
      <c r="D10" s="6"/>
      <c r="E10" s="6"/>
      <c r="F10" s="6"/>
      <c r="G10" s="6"/>
      <c r="H10" s="6"/>
      <c r="I10" s="6"/>
      <c r="J10" s="6"/>
      <c r="K10" s="6"/>
      <c r="L10" s="6"/>
      <c r="M10" s="6"/>
      <c r="N10" s="6"/>
      <c r="O10" s="6"/>
      <c r="P10" s="6"/>
      <c r="Q10" s="12"/>
      <c r="R10" s="6"/>
      <c r="S10" s="6"/>
      <c r="T10" s="6"/>
      <c r="U10" s="6"/>
      <c r="V10" s="6"/>
      <c r="W10" s="6"/>
      <c r="X10" s="12"/>
      <c r="Y10" s="6"/>
      <c r="Z10" s="6"/>
      <c r="AA10" s="6"/>
      <c r="AB10" s="6"/>
      <c r="AC10" s="6"/>
      <c r="AD10" s="6"/>
      <c r="AE10" s="12"/>
      <c r="AF10" s="6"/>
      <c r="AG10" s="6"/>
      <c r="AH10" s="6"/>
      <c r="AI10" s="6"/>
      <c r="AJ10" s="6"/>
      <c r="AK10" s="6"/>
      <c r="AL10" s="12"/>
      <c r="AM10" s="6"/>
      <c r="AN10" s="6"/>
      <c r="AO10" s="6"/>
      <c r="AP10" s="6"/>
      <c r="AQ10" s="6"/>
      <c r="AR10" s="6"/>
      <c r="AS10" s="12"/>
      <c r="AT10" s="6"/>
      <c r="AU10" s="6"/>
      <c r="AV10" s="6"/>
      <c r="AW10" s="6"/>
      <c r="AX10" s="6"/>
      <c r="AY10" s="6"/>
      <c r="AZ10" s="26"/>
    </row>
    <row r="11" spans="2:52" ht="14.25" customHeight="1">
      <c r="B11" s="25">
        <f t="shared" si="14"/>
        <v>46478</v>
      </c>
      <c r="C11" s="5">
        <v>5000</v>
      </c>
      <c r="D11" s="6"/>
      <c r="E11" s="6"/>
      <c r="F11" s="6"/>
      <c r="G11" s="6"/>
      <c r="H11" s="6"/>
      <c r="I11" s="6"/>
      <c r="J11" s="6"/>
      <c r="K11" s="6"/>
      <c r="L11" s="6"/>
      <c r="M11" s="6"/>
      <c r="N11" s="6"/>
      <c r="O11" s="6"/>
      <c r="P11" s="6"/>
      <c r="Q11" s="12"/>
      <c r="R11" s="6"/>
      <c r="S11" s="6"/>
      <c r="T11" s="6"/>
      <c r="U11" s="6"/>
      <c r="V11" s="6"/>
      <c r="W11" s="6"/>
      <c r="X11" s="12"/>
      <c r="Y11" s="6"/>
      <c r="Z11" s="6"/>
      <c r="AA11" s="6"/>
      <c r="AB11" s="6"/>
      <c r="AC11" s="6"/>
      <c r="AD11" s="6"/>
      <c r="AE11" s="12"/>
      <c r="AF11" s="6"/>
      <c r="AG11" s="6"/>
      <c r="AH11" s="6"/>
      <c r="AI11" s="6"/>
      <c r="AJ11" s="6"/>
      <c r="AK11" s="6"/>
      <c r="AL11" s="12"/>
      <c r="AM11" s="6"/>
      <c r="AN11" s="6"/>
      <c r="AO11" s="6"/>
      <c r="AP11" s="6"/>
      <c r="AQ11" s="6"/>
      <c r="AR11" s="6"/>
      <c r="AS11" s="12"/>
      <c r="AT11" s="6"/>
      <c r="AU11" s="6"/>
      <c r="AV11" s="6"/>
      <c r="AW11" s="6"/>
      <c r="AX11" s="6"/>
      <c r="AY11" s="6"/>
      <c r="AZ11" s="26"/>
    </row>
    <row r="12" spans="2:52" ht="14.25" customHeight="1">
      <c r="B12" s="25">
        <f t="shared" si="14"/>
        <v>46508</v>
      </c>
      <c r="C12" s="5">
        <v>4000</v>
      </c>
      <c r="D12" s="6">
        <v>1844.7348606269627</v>
      </c>
      <c r="E12" s="6"/>
      <c r="F12" s="6"/>
      <c r="G12" s="6"/>
      <c r="H12" s="6"/>
      <c r="I12" s="6"/>
      <c r="J12" s="6"/>
      <c r="K12" s="6">
        <v>442.73636655047102</v>
      </c>
      <c r="L12" s="6">
        <v>0</v>
      </c>
      <c r="M12" s="6">
        <v>0</v>
      </c>
      <c r="N12" s="6">
        <v>0</v>
      </c>
      <c r="O12" s="6">
        <v>0</v>
      </c>
      <c r="P12" s="6">
        <v>0</v>
      </c>
      <c r="Q12" s="12">
        <v>0</v>
      </c>
      <c r="R12" s="6"/>
      <c r="S12" s="6"/>
      <c r="T12" s="6"/>
      <c r="U12" s="6"/>
      <c r="V12" s="6"/>
      <c r="W12" s="6"/>
      <c r="X12" s="12"/>
      <c r="Y12" s="6"/>
      <c r="Z12" s="6"/>
      <c r="AA12" s="6"/>
      <c r="AB12" s="6"/>
      <c r="AC12" s="6"/>
      <c r="AD12" s="6"/>
      <c r="AE12" s="12"/>
      <c r="AF12" s="6"/>
      <c r="AG12" s="6"/>
      <c r="AH12" s="6"/>
      <c r="AI12" s="6"/>
      <c r="AJ12" s="6"/>
      <c r="AK12" s="6"/>
      <c r="AL12" s="12"/>
      <c r="AM12" s="6"/>
      <c r="AN12" s="6"/>
      <c r="AO12" s="6"/>
      <c r="AP12" s="6"/>
      <c r="AQ12" s="6"/>
      <c r="AR12" s="6"/>
      <c r="AS12" s="12"/>
      <c r="AT12" s="6"/>
      <c r="AU12" s="6"/>
      <c r="AV12" s="6"/>
      <c r="AW12" s="6"/>
      <c r="AX12" s="6"/>
      <c r="AY12" s="6"/>
      <c r="AZ12" s="26"/>
    </row>
    <row r="13" spans="2:52" ht="14.25" customHeight="1">
      <c r="B13" s="25">
        <f t="shared" si="14"/>
        <v>46539</v>
      </c>
      <c r="C13" s="5">
        <v>3000</v>
      </c>
      <c r="D13" s="6">
        <v>4971.6879135506051</v>
      </c>
      <c r="E13" s="6"/>
      <c r="F13" s="6"/>
      <c r="G13" s="6"/>
      <c r="H13" s="6"/>
      <c r="I13" s="6"/>
      <c r="J13" s="6"/>
      <c r="K13" s="6">
        <v>1193.2050992521451</v>
      </c>
      <c r="L13" s="6">
        <v>0</v>
      </c>
      <c r="M13" s="6">
        <v>0</v>
      </c>
      <c r="N13" s="6">
        <v>0</v>
      </c>
      <c r="O13" s="6">
        <v>0</v>
      </c>
      <c r="P13" s="6">
        <v>0</v>
      </c>
      <c r="Q13" s="12">
        <v>0</v>
      </c>
      <c r="R13" s="6"/>
      <c r="S13" s="6"/>
      <c r="T13" s="6">
        <v>442.73636655047102</v>
      </c>
      <c r="U13" s="6"/>
      <c r="V13" s="6"/>
      <c r="W13" s="6"/>
      <c r="X13" s="12"/>
      <c r="Y13" s="6"/>
      <c r="Z13" s="6"/>
      <c r="AA13" s="6"/>
      <c r="AB13" s="6">
        <v>442.73636655047102</v>
      </c>
      <c r="AC13" s="6"/>
      <c r="AD13" s="6"/>
      <c r="AE13" s="12"/>
      <c r="AF13" s="6"/>
      <c r="AG13" s="6"/>
      <c r="AH13" s="6"/>
      <c r="AI13" s="6"/>
      <c r="AJ13" s="6"/>
      <c r="AK13" s="6"/>
      <c r="AL13" s="12"/>
      <c r="AM13" s="6"/>
      <c r="AN13" s="6"/>
      <c r="AO13" s="6"/>
      <c r="AP13" s="6"/>
      <c r="AQ13" s="6"/>
      <c r="AR13" s="6"/>
      <c r="AS13" s="12"/>
      <c r="AT13" s="6"/>
      <c r="AU13" s="6"/>
      <c r="AV13" s="6"/>
      <c r="AW13" s="6"/>
      <c r="AX13" s="6"/>
      <c r="AY13" s="6"/>
      <c r="AZ13" s="26"/>
    </row>
    <row r="14" spans="2:52" ht="14.25" customHeight="1">
      <c r="B14" s="25">
        <f t="shared" si="14"/>
        <v>46569</v>
      </c>
      <c r="C14" s="5">
        <v>2000</v>
      </c>
      <c r="D14" s="6">
        <v>7382.7298230844926</v>
      </c>
      <c r="E14" s="6"/>
      <c r="F14" s="6"/>
      <c r="G14" s="6"/>
      <c r="H14" s="6"/>
      <c r="I14" s="6"/>
      <c r="J14" s="6"/>
      <c r="K14" s="6">
        <v>1771.8551575402782</v>
      </c>
      <c r="L14" s="6">
        <v>0</v>
      </c>
      <c r="M14" s="6">
        <v>0</v>
      </c>
      <c r="N14" s="6">
        <v>0</v>
      </c>
      <c r="O14" s="6">
        <v>0</v>
      </c>
      <c r="P14" s="6">
        <v>0</v>
      </c>
      <c r="Q14" s="12">
        <v>0</v>
      </c>
      <c r="R14" s="6"/>
      <c r="S14" s="6"/>
      <c r="T14" s="6">
        <v>1193.2050992521451</v>
      </c>
      <c r="U14" s="6"/>
      <c r="V14" s="6"/>
      <c r="W14" s="6"/>
      <c r="X14" s="12"/>
      <c r="Y14" s="6"/>
      <c r="Z14" s="6"/>
      <c r="AA14" s="6"/>
      <c r="AB14" s="6">
        <v>1193.2050992521451</v>
      </c>
      <c r="AC14" s="6"/>
      <c r="AD14" s="6"/>
      <c r="AE14" s="12"/>
      <c r="AF14" s="6"/>
      <c r="AG14" s="6"/>
      <c r="AH14" s="6"/>
      <c r="AI14" s="6"/>
      <c r="AJ14" s="6"/>
      <c r="AK14" s="6"/>
      <c r="AL14" s="12"/>
      <c r="AM14" s="6"/>
      <c r="AN14" s="6"/>
      <c r="AO14" s="6"/>
      <c r="AP14" s="6"/>
      <c r="AQ14" s="6"/>
      <c r="AR14" s="6"/>
      <c r="AS14" s="12"/>
      <c r="AT14" s="6"/>
      <c r="AU14" s="6"/>
      <c r="AV14" s="6"/>
      <c r="AW14" s="6"/>
      <c r="AX14" s="6"/>
      <c r="AY14" s="6"/>
      <c r="AZ14" s="26"/>
    </row>
    <row r="15" spans="2:52" ht="14.25" customHeight="1">
      <c r="B15" s="25">
        <f t="shared" si="14"/>
        <v>46600</v>
      </c>
      <c r="C15" s="5">
        <v>1000</v>
      </c>
      <c r="D15" s="6">
        <v>9120.6701993561255</v>
      </c>
      <c r="E15" s="6"/>
      <c r="F15" s="6"/>
      <c r="G15" s="6"/>
      <c r="H15" s="6"/>
      <c r="I15" s="6"/>
      <c r="J15" s="6"/>
      <c r="K15" s="6">
        <v>2188.9608478454702</v>
      </c>
      <c r="L15" s="6">
        <v>0</v>
      </c>
      <c r="M15" s="6">
        <v>0</v>
      </c>
      <c r="N15" s="6">
        <v>0</v>
      </c>
      <c r="O15" s="6">
        <v>0</v>
      </c>
      <c r="P15" s="6">
        <v>0</v>
      </c>
      <c r="Q15" s="12">
        <v>0</v>
      </c>
      <c r="R15" s="6"/>
      <c r="S15" s="6"/>
      <c r="T15" s="6">
        <v>1771.8551575402782</v>
      </c>
      <c r="U15" s="6"/>
      <c r="V15" s="6"/>
      <c r="W15" s="6"/>
      <c r="X15" s="12"/>
      <c r="Y15" s="6"/>
      <c r="Z15" s="6"/>
      <c r="AA15" s="6"/>
      <c r="AB15" s="6">
        <v>1771.8551575402782</v>
      </c>
      <c r="AC15" s="6"/>
      <c r="AD15" s="6"/>
      <c r="AE15" s="12"/>
      <c r="AF15" s="6"/>
      <c r="AG15" s="6"/>
      <c r="AH15" s="6"/>
      <c r="AI15" s="6"/>
      <c r="AJ15" s="6"/>
      <c r="AK15" s="6"/>
      <c r="AL15" s="12"/>
      <c r="AM15" s="6"/>
      <c r="AN15" s="6"/>
      <c r="AO15" s="6"/>
      <c r="AP15" s="6"/>
      <c r="AQ15" s="6"/>
      <c r="AR15" s="6"/>
      <c r="AS15" s="12"/>
      <c r="AT15" s="6"/>
      <c r="AU15" s="6"/>
      <c r="AV15" s="6"/>
      <c r="AW15" s="6"/>
      <c r="AX15" s="6"/>
      <c r="AY15" s="6"/>
      <c r="AZ15" s="26"/>
    </row>
    <row r="16" spans="2:52" ht="14.25" customHeight="1">
      <c r="B16" s="25">
        <f t="shared" si="14"/>
        <v>46631</v>
      </c>
      <c r="C16" s="7"/>
      <c r="D16" s="6">
        <v>10230.77207870705</v>
      </c>
      <c r="E16" s="6"/>
      <c r="F16" s="6"/>
      <c r="G16" s="6"/>
      <c r="H16" s="6"/>
      <c r="I16" s="6"/>
      <c r="J16" s="6"/>
      <c r="K16" s="6">
        <v>2455.385298889692</v>
      </c>
      <c r="L16" s="6">
        <v>0</v>
      </c>
      <c r="M16" s="6">
        <v>0</v>
      </c>
      <c r="N16" s="6">
        <v>0</v>
      </c>
      <c r="O16" s="6">
        <v>0</v>
      </c>
      <c r="P16" s="6">
        <v>0</v>
      </c>
      <c r="Q16" s="12">
        <v>0</v>
      </c>
      <c r="R16" s="6"/>
      <c r="S16" s="6"/>
      <c r="T16" s="6">
        <v>2188.9608478454702</v>
      </c>
      <c r="U16" s="6"/>
      <c r="V16" s="6"/>
      <c r="W16" s="6"/>
      <c r="X16" s="12"/>
      <c r="Y16" s="6"/>
      <c r="Z16" s="6"/>
      <c r="AA16" s="6"/>
      <c r="AB16" s="6">
        <v>2188.9608478454702</v>
      </c>
      <c r="AC16" s="6"/>
      <c r="AD16" s="6"/>
      <c r="AE16" s="12"/>
      <c r="AF16" s="6"/>
      <c r="AG16" s="6"/>
      <c r="AH16" s="6"/>
      <c r="AI16" s="6"/>
      <c r="AJ16" s="6"/>
      <c r="AK16" s="6"/>
      <c r="AL16" s="12"/>
      <c r="AM16" s="6"/>
      <c r="AN16" s="6"/>
      <c r="AO16" s="6"/>
      <c r="AP16" s="6"/>
      <c r="AQ16" s="6"/>
      <c r="AR16" s="6"/>
      <c r="AS16" s="12"/>
      <c r="AT16" s="6"/>
      <c r="AU16" s="6"/>
      <c r="AV16" s="6"/>
      <c r="AW16" s="6"/>
      <c r="AX16" s="6"/>
      <c r="AY16" s="6"/>
      <c r="AZ16" s="26"/>
    </row>
    <row r="17" spans="2:52" ht="14.25" customHeight="1">
      <c r="B17" s="25">
        <f t="shared" si="14"/>
        <v>46661</v>
      </c>
      <c r="C17" s="7"/>
      <c r="D17" s="6">
        <v>10761.183686871118</v>
      </c>
      <c r="E17" s="6"/>
      <c r="F17" s="6"/>
      <c r="G17" s="6"/>
      <c r="H17" s="6"/>
      <c r="I17" s="6"/>
      <c r="J17" s="6"/>
      <c r="K17" s="6">
        <v>2582.6840848490683</v>
      </c>
      <c r="L17" s="6">
        <v>0</v>
      </c>
      <c r="M17" s="6">
        <v>0</v>
      </c>
      <c r="N17" s="6">
        <v>0</v>
      </c>
      <c r="O17" s="6">
        <v>0</v>
      </c>
      <c r="P17" s="6">
        <v>0</v>
      </c>
      <c r="Q17" s="12">
        <v>0</v>
      </c>
      <c r="R17" s="6"/>
      <c r="S17" s="6"/>
      <c r="T17" s="6">
        <v>2455.385298889692</v>
      </c>
      <c r="U17" s="6"/>
      <c r="V17" s="6"/>
      <c r="W17" s="6"/>
      <c r="X17" s="12"/>
      <c r="Y17" s="6"/>
      <c r="Z17" s="6"/>
      <c r="AA17" s="6"/>
      <c r="AB17" s="6">
        <v>2455.385298889692</v>
      </c>
      <c r="AC17" s="6"/>
      <c r="AD17" s="6"/>
      <c r="AE17" s="12"/>
      <c r="AF17" s="6"/>
      <c r="AG17" s="6"/>
      <c r="AH17" s="6"/>
      <c r="AI17" s="6"/>
      <c r="AJ17" s="6"/>
      <c r="AK17" s="6"/>
      <c r="AL17" s="12"/>
      <c r="AM17" s="6"/>
      <c r="AN17" s="6"/>
      <c r="AO17" s="6"/>
      <c r="AP17" s="6"/>
      <c r="AQ17" s="6"/>
      <c r="AR17" s="6"/>
      <c r="AS17" s="12"/>
      <c r="AT17" s="6"/>
      <c r="AU17" s="6"/>
      <c r="AV17" s="6"/>
      <c r="AW17" s="6"/>
      <c r="AX17" s="6"/>
      <c r="AY17" s="6"/>
      <c r="AZ17" s="26"/>
    </row>
    <row r="18" spans="2:52" ht="14.25" customHeight="1">
      <c r="B18" s="25">
        <f t="shared" si="14"/>
        <v>46692</v>
      </c>
      <c r="C18" s="7"/>
      <c r="D18" s="6">
        <v>10763.504392608744</v>
      </c>
      <c r="E18" s="6"/>
      <c r="F18" s="6"/>
      <c r="G18" s="6"/>
      <c r="H18" s="6"/>
      <c r="I18" s="6"/>
      <c r="J18" s="6"/>
      <c r="K18" s="6">
        <v>2583.2410542260982</v>
      </c>
      <c r="L18" s="6">
        <v>0</v>
      </c>
      <c r="M18" s="6">
        <v>0</v>
      </c>
      <c r="N18" s="6">
        <v>0</v>
      </c>
      <c r="O18" s="6">
        <v>0</v>
      </c>
      <c r="P18" s="6">
        <v>0</v>
      </c>
      <c r="Q18" s="12">
        <v>0</v>
      </c>
      <c r="R18" s="6"/>
      <c r="S18" s="6"/>
      <c r="T18" s="6">
        <v>2582.6840848490683</v>
      </c>
      <c r="U18" s="6"/>
      <c r="V18" s="6"/>
      <c r="W18" s="6"/>
      <c r="X18" s="12"/>
      <c r="Y18" s="6"/>
      <c r="Z18" s="6"/>
      <c r="AA18" s="6"/>
      <c r="AB18" s="6">
        <v>2582.6840848490683</v>
      </c>
      <c r="AC18" s="6"/>
      <c r="AD18" s="6"/>
      <c r="AE18" s="12"/>
      <c r="AF18" s="6"/>
      <c r="AG18" s="6"/>
      <c r="AH18" s="6"/>
      <c r="AI18" s="6"/>
      <c r="AJ18" s="6"/>
      <c r="AK18" s="6"/>
      <c r="AL18" s="12"/>
      <c r="AM18" s="6"/>
      <c r="AN18" s="6"/>
      <c r="AO18" s="6"/>
      <c r="AP18" s="6"/>
      <c r="AQ18" s="6"/>
      <c r="AR18" s="6"/>
      <c r="AS18" s="12"/>
      <c r="AT18" s="6"/>
      <c r="AU18" s="6"/>
      <c r="AV18" s="6"/>
      <c r="AW18" s="6"/>
      <c r="AX18" s="6"/>
      <c r="AY18" s="6"/>
      <c r="AZ18" s="26"/>
    </row>
    <row r="19" spans="2:52" ht="14.25" customHeight="1">
      <c r="B19" s="25">
        <f t="shared" si="14"/>
        <v>46722</v>
      </c>
      <c r="C19" s="7"/>
      <c r="D19" s="6">
        <v>10293.548275567826</v>
      </c>
      <c r="E19" s="6"/>
      <c r="F19" s="6"/>
      <c r="G19" s="6"/>
      <c r="H19" s="6"/>
      <c r="I19" s="6"/>
      <c r="J19" s="6"/>
      <c r="K19" s="6">
        <v>2470.4515861362779</v>
      </c>
      <c r="L19" s="6">
        <v>0</v>
      </c>
      <c r="M19" s="6">
        <v>0</v>
      </c>
      <c r="N19" s="6">
        <v>0</v>
      </c>
      <c r="O19" s="6">
        <v>0</v>
      </c>
      <c r="P19" s="6">
        <v>0</v>
      </c>
      <c r="Q19" s="12">
        <v>0</v>
      </c>
      <c r="R19" s="6"/>
      <c r="S19" s="6"/>
      <c r="T19" s="6">
        <v>2583.2410542260982</v>
      </c>
      <c r="U19" s="6"/>
      <c r="V19" s="6"/>
      <c r="W19" s="6"/>
      <c r="X19" s="12"/>
      <c r="Y19" s="6"/>
      <c r="Z19" s="6"/>
      <c r="AA19" s="6"/>
      <c r="AB19" s="6">
        <v>2583.2410542260982</v>
      </c>
      <c r="AC19" s="6"/>
      <c r="AD19" s="6"/>
      <c r="AE19" s="12"/>
      <c r="AF19" s="6"/>
      <c r="AG19" s="6"/>
      <c r="AH19" s="6"/>
      <c r="AI19" s="6"/>
      <c r="AJ19" s="6"/>
      <c r="AK19" s="6"/>
      <c r="AL19" s="12"/>
      <c r="AM19" s="6"/>
      <c r="AN19" s="6"/>
      <c r="AO19" s="6"/>
      <c r="AP19" s="6"/>
      <c r="AQ19" s="6"/>
      <c r="AR19" s="6"/>
      <c r="AS19" s="12"/>
      <c r="AT19" s="6"/>
      <c r="AU19" s="6"/>
      <c r="AV19" s="6"/>
      <c r="AW19" s="6"/>
      <c r="AX19" s="6"/>
      <c r="AY19" s="6"/>
      <c r="AZ19" s="26"/>
    </row>
    <row r="20" spans="2:52" ht="14.25" customHeight="1">
      <c r="B20" s="25">
        <f t="shared" si="14"/>
        <v>46753</v>
      </c>
      <c r="C20" s="7"/>
      <c r="D20" s="6">
        <v>9412.411544858016</v>
      </c>
      <c r="E20" s="6">
        <v>1531.1299343203791</v>
      </c>
      <c r="F20" s="6"/>
      <c r="G20" s="6"/>
      <c r="H20" s="6"/>
      <c r="I20" s="6"/>
      <c r="J20" s="6"/>
      <c r="K20" s="6">
        <v>2258.9787707659239</v>
      </c>
      <c r="L20" s="6">
        <v>367.47118423689096</v>
      </c>
      <c r="M20" s="6">
        <v>0</v>
      </c>
      <c r="N20" s="6">
        <v>0</v>
      </c>
      <c r="O20" s="6">
        <v>0</v>
      </c>
      <c r="P20" s="6">
        <v>0</v>
      </c>
      <c r="Q20" s="12">
        <v>0</v>
      </c>
      <c r="R20" s="6"/>
      <c r="S20" s="6"/>
      <c r="T20" s="6">
        <v>2470.4515861362779</v>
      </c>
      <c r="U20" s="6"/>
      <c r="V20" s="6"/>
      <c r="W20" s="6"/>
      <c r="X20" s="12"/>
      <c r="Y20" s="6"/>
      <c r="Z20" s="6"/>
      <c r="AA20" s="6"/>
      <c r="AB20" s="6">
        <v>2470.4515861362779</v>
      </c>
      <c r="AC20" s="6"/>
      <c r="AD20" s="6"/>
      <c r="AE20" s="12"/>
      <c r="AF20" s="6"/>
      <c r="AG20" s="6"/>
      <c r="AH20" s="6"/>
      <c r="AI20" s="6"/>
      <c r="AJ20" s="6"/>
      <c r="AK20" s="6"/>
      <c r="AL20" s="12"/>
      <c r="AM20" s="6"/>
      <c r="AN20" s="6"/>
      <c r="AO20" s="6"/>
      <c r="AP20" s="6"/>
      <c r="AQ20" s="6"/>
      <c r="AR20" s="6"/>
      <c r="AS20" s="12"/>
      <c r="AT20" s="6"/>
      <c r="AU20" s="6"/>
      <c r="AV20" s="6"/>
      <c r="AW20" s="6"/>
      <c r="AX20" s="6"/>
      <c r="AY20" s="6"/>
      <c r="AZ20" s="26"/>
    </row>
    <row r="21" spans="2:52" ht="14.25" customHeight="1">
      <c r="B21" s="25">
        <f t="shared" si="14"/>
        <v>46784</v>
      </c>
      <c r="C21" s="7"/>
      <c r="D21" s="6">
        <v>8188.0330449812427</v>
      </c>
      <c r="E21" s="6">
        <v>4126.5009682470018</v>
      </c>
      <c r="F21" s="6"/>
      <c r="G21" s="6"/>
      <c r="H21" s="6"/>
      <c r="I21" s="6"/>
      <c r="J21" s="6"/>
      <c r="K21" s="6">
        <v>1965.1279307954983</v>
      </c>
      <c r="L21" s="6">
        <v>990.36023237928043</v>
      </c>
      <c r="M21" s="6">
        <v>0</v>
      </c>
      <c r="N21" s="6">
        <v>0</v>
      </c>
      <c r="O21" s="6">
        <v>0</v>
      </c>
      <c r="P21" s="6">
        <v>0</v>
      </c>
      <c r="Q21" s="12">
        <v>0</v>
      </c>
      <c r="R21" s="6"/>
      <c r="S21" s="6"/>
      <c r="T21" s="6">
        <v>2258.9787707659239</v>
      </c>
      <c r="U21" s="6"/>
      <c r="V21" s="6"/>
      <c r="W21" s="6"/>
      <c r="X21" s="12"/>
      <c r="Y21" s="6"/>
      <c r="Z21" s="6"/>
      <c r="AA21" s="6"/>
      <c r="AB21" s="6">
        <v>2258.9787707659239</v>
      </c>
      <c r="AC21" s="6"/>
      <c r="AD21" s="6"/>
      <c r="AE21" s="12"/>
      <c r="AF21" s="6"/>
      <c r="AG21" s="6"/>
      <c r="AH21" s="6"/>
      <c r="AI21" s="6"/>
      <c r="AJ21" s="6"/>
      <c r="AK21" s="6"/>
      <c r="AL21" s="12"/>
      <c r="AM21" s="6"/>
      <c r="AN21" s="6"/>
      <c r="AO21" s="6"/>
      <c r="AP21" s="6"/>
      <c r="AQ21" s="6"/>
      <c r="AR21" s="6"/>
      <c r="AS21" s="12"/>
      <c r="AT21" s="6"/>
      <c r="AU21" s="6"/>
      <c r="AV21" s="6"/>
      <c r="AW21" s="6"/>
      <c r="AX21" s="6"/>
      <c r="AY21" s="6"/>
      <c r="AZ21" s="26"/>
    </row>
    <row r="22" spans="2:52" ht="14.25" customHeight="1">
      <c r="B22" s="25">
        <f t="shared" si="14"/>
        <v>46813</v>
      </c>
      <c r="C22" s="7"/>
      <c r="D22" s="6">
        <v>6697.6124955022533</v>
      </c>
      <c r="E22" s="6">
        <v>6127.6657531601286</v>
      </c>
      <c r="F22" s="6"/>
      <c r="G22" s="6"/>
      <c r="H22" s="6"/>
      <c r="I22" s="6"/>
      <c r="J22" s="6"/>
      <c r="K22" s="6">
        <v>1607.4269989205407</v>
      </c>
      <c r="L22" s="6">
        <v>1470.6397807584308</v>
      </c>
      <c r="M22" s="6">
        <v>0</v>
      </c>
      <c r="N22" s="6">
        <v>0</v>
      </c>
      <c r="O22" s="6">
        <v>0</v>
      </c>
      <c r="P22" s="6">
        <v>0</v>
      </c>
      <c r="Q22" s="12">
        <v>0</v>
      </c>
      <c r="R22" s="6"/>
      <c r="S22" s="6"/>
      <c r="T22" s="6">
        <v>1965.1279307954983</v>
      </c>
      <c r="U22" s="6"/>
      <c r="V22" s="6"/>
      <c r="W22" s="6"/>
      <c r="X22" s="12"/>
      <c r="Y22" s="6"/>
      <c r="Z22" s="6"/>
      <c r="AA22" s="6"/>
      <c r="AB22" s="6">
        <v>1965.1279307954983</v>
      </c>
      <c r="AC22" s="6"/>
      <c r="AD22" s="6"/>
      <c r="AE22" s="12"/>
      <c r="AF22" s="6"/>
      <c r="AG22" s="6"/>
      <c r="AH22" s="6"/>
      <c r="AI22" s="6"/>
      <c r="AJ22" s="6"/>
      <c r="AK22" s="6"/>
      <c r="AL22" s="12"/>
      <c r="AM22" s="6"/>
      <c r="AN22" s="6"/>
      <c r="AO22" s="6"/>
      <c r="AP22" s="6"/>
      <c r="AQ22" s="6"/>
      <c r="AR22" s="6"/>
      <c r="AS22" s="12"/>
      <c r="AT22" s="6"/>
      <c r="AU22" s="6"/>
      <c r="AV22" s="6"/>
      <c r="AW22" s="6"/>
      <c r="AX22" s="6"/>
      <c r="AY22" s="6"/>
      <c r="AZ22" s="26"/>
    </row>
    <row r="23" spans="2:52" ht="14.25" customHeight="1">
      <c r="B23" s="25">
        <f t="shared" si="14"/>
        <v>46844</v>
      </c>
      <c r="C23" s="7"/>
      <c r="D23" s="6">
        <v>5031.6665671911887</v>
      </c>
      <c r="E23" s="6">
        <v>7570.1562654655836</v>
      </c>
      <c r="F23" s="6"/>
      <c r="G23" s="6"/>
      <c r="H23" s="6"/>
      <c r="I23" s="6"/>
      <c r="J23" s="6"/>
      <c r="K23" s="6">
        <v>1207.5999761258852</v>
      </c>
      <c r="L23" s="6">
        <v>1816.8375037117401</v>
      </c>
      <c r="M23" s="6">
        <v>0</v>
      </c>
      <c r="N23" s="6">
        <v>0</v>
      </c>
      <c r="O23" s="6">
        <v>0</v>
      </c>
      <c r="P23" s="6">
        <v>0</v>
      </c>
      <c r="Q23" s="12">
        <v>0</v>
      </c>
      <c r="R23" s="6"/>
      <c r="S23" s="6"/>
      <c r="T23" s="6">
        <v>1607.4269989205407</v>
      </c>
      <c r="U23" s="6"/>
      <c r="V23" s="6"/>
      <c r="W23" s="6"/>
      <c r="X23" s="12"/>
      <c r="Y23" s="6"/>
      <c r="Z23" s="6"/>
      <c r="AA23" s="6"/>
      <c r="AB23" s="6">
        <v>1607.4269989205407</v>
      </c>
      <c r="AC23" s="6"/>
      <c r="AD23" s="6"/>
      <c r="AE23" s="12"/>
      <c r="AF23" s="6"/>
      <c r="AG23" s="6"/>
      <c r="AH23" s="6"/>
      <c r="AI23" s="6"/>
      <c r="AJ23" s="6"/>
      <c r="AK23" s="6"/>
      <c r="AL23" s="12"/>
      <c r="AM23" s="6"/>
      <c r="AN23" s="6"/>
      <c r="AO23" s="6"/>
      <c r="AP23" s="6"/>
      <c r="AQ23" s="6"/>
      <c r="AR23" s="6"/>
      <c r="AS23" s="12"/>
      <c r="AT23" s="6"/>
      <c r="AU23" s="6"/>
      <c r="AV23" s="6"/>
      <c r="AW23" s="6"/>
      <c r="AX23" s="6"/>
      <c r="AY23" s="6"/>
      <c r="AZ23" s="26"/>
    </row>
    <row r="24" spans="2:52" ht="14.25" customHeight="1">
      <c r="B24" s="25">
        <f t="shared" si="14"/>
        <v>46874</v>
      </c>
      <c r="C24" s="7"/>
      <c r="D24" s="6">
        <v>3301.6571487863835</v>
      </c>
      <c r="E24" s="6">
        <v>8491.5408253268524</v>
      </c>
      <c r="F24" s="6"/>
      <c r="G24" s="6"/>
      <c r="H24" s="6"/>
      <c r="I24" s="6"/>
      <c r="J24" s="6"/>
      <c r="K24" s="6">
        <v>792.39771570873199</v>
      </c>
      <c r="L24" s="6">
        <v>2037.9697980784445</v>
      </c>
      <c r="M24" s="6">
        <v>0</v>
      </c>
      <c r="N24" s="6">
        <v>0</v>
      </c>
      <c r="O24" s="6">
        <v>0</v>
      </c>
      <c r="P24" s="6">
        <v>0</v>
      </c>
      <c r="Q24" s="12">
        <v>0</v>
      </c>
      <c r="R24" s="6"/>
      <c r="S24" s="6"/>
      <c r="T24" s="6">
        <v>1207.5999761258852</v>
      </c>
      <c r="U24" s="6"/>
      <c r="V24" s="6"/>
      <c r="W24" s="6"/>
      <c r="X24" s="12"/>
      <c r="Y24" s="6"/>
      <c r="Z24" s="6"/>
      <c r="AA24" s="6"/>
      <c r="AB24" s="6">
        <v>1207.5999761258852</v>
      </c>
      <c r="AC24" s="6"/>
      <c r="AD24" s="6"/>
      <c r="AE24" s="12"/>
      <c r="AF24" s="6"/>
      <c r="AG24" s="6"/>
      <c r="AH24" s="6"/>
      <c r="AI24" s="6"/>
      <c r="AJ24" s="6"/>
      <c r="AK24" s="6"/>
      <c r="AL24" s="12"/>
      <c r="AM24" s="6"/>
      <c r="AN24" s="6"/>
      <c r="AO24" s="6"/>
      <c r="AP24" s="6"/>
      <c r="AQ24" s="6"/>
      <c r="AR24" s="6"/>
      <c r="AS24" s="12"/>
      <c r="AT24" s="6"/>
      <c r="AU24" s="6"/>
      <c r="AV24" s="6"/>
      <c r="AW24" s="6"/>
      <c r="AX24" s="6"/>
      <c r="AY24" s="6"/>
      <c r="AZ24" s="26"/>
    </row>
    <row r="25" spans="2:52" ht="14.25" customHeight="1">
      <c r="B25" s="25">
        <f t="shared" si="14"/>
        <v>46905</v>
      </c>
      <c r="C25" s="7"/>
      <c r="D25" s="6">
        <v>1657.2293045168676</v>
      </c>
      <c r="E25" s="6">
        <v>8931.7824601030279</v>
      </c>
      <c r="F25" s="8"/>
      <c r="G25" s="6"/>
      <c r="H25" s="6"/>
      <c r="I25" s="6"/>
      <c r="J25" s="6"/>
      <c r="K25" s="6">
        <v>397.73503308404821</v>
      </c>
      <c r="L25" s="6">
        <v>2143.6277904247268</v>
      </c>
      <c r="M25" s="6">
        <v>0</v>
      </c>
      <c r="N25" s="6">
        <v>0</v>
      </c>
      <c r="O25" s="6">
        <v>0</v>
      </c>
      <c r="P25" s="6">
        <v>0</v>
      </c>
      <c r="Q25" s="12">
        <v>0</v>
      </c>
      <c r="R25" s="6"/>
      <c r="S25" s="6"/>
      <c r="T25" s="6">
        <v>792.39771570873199</v>
      </c>
      <c r="U25" s="6"/>
      <c r="V25" s="6"/>
      <c r="W25" s="6"/>
      <c r="X25" s="12"/>
      <c r="Y25" s="6"/>
      <c r="Z25" s="6"/>
      <c r="AA25" s="6"/>
      <c r="AB25" s="6">
        <v>792.39771570873199</v>
      </c>
      <c r="AC25" s="6"/>
      <c r="AD25" s="6"/>
      <c r="AE25" s="12"/>
      <c r="AF25" s="6"/>
      <c r="AG25" s="6"/>
      <c r="AH25" s="6"/>
      <c r="AI25" s="6"/>
      <c r="AJ25" s="6"/>
      <c r="AK25" s="6"/>
      <c r="AL25" s="12"/>
      <c r="AM25" s="6"/>
      <c r="AN25" s="6"/>
      <c r="AO25" s="6"/>
      <c r="AP25" s="6"/>
      <c r="AQ25" s="6"/>
      <c r="AR25" s="6"/>
      <c r="AS25" s="12"/>
      <c r="AT25" s="6"/>
      <c r="AU25" s="6"/>
      <c r="AV25" s="6"/>
      <c r="AW25" s="6"/>
      <c r="AX25" s="6"/>
      <c r="AY25" s="6"/>
      <c r="AZ25" s="26"/>
    </row>
    <row r="26" spans="2:52" ht="14.25" customHeight="1">
      <c r="B26" s="25">
        <f t="shared" si="14"/>
        <v>46935</v>
      </c>
      <c r="C26" s="7"/>
      <c r="D26" s="6">
        <v>342.55866379112052</v>
      </c>
      <c r="E26" s="6">
        <v>8933.7086458652557</v>
      </c>
      <c r="F26" s="6">
        <v>1383.5511454702221</v>
      </c>
      <c r="G26" s="6"/>
      <c r="H26" s="6"/>
      <c r="I26" s="6"/>
      <c r="J26" s="6"/>
      <c r="K26" s="6">
        <v>82.214079309868922</v>
      </c>
      <c r="L26" s="6">
        <v>2144.0900750076612</v>
      </c>
      <c r="M26" s="6">
        <v>332.05227491285331</v>
      </c>
      <c r="N26" s="6">
        <v>0</v>
      </c>
      <c r="O26" s="6">
        <v>0</v>
      </c>
      <c r="P26" s="6">
        <v>0</v>
      </c>
      <c r="Q26" s="12">
        <v>0</v>
      </c>
      <c r="R26" s="6"/>
      <c r="S26" s="6"/>
      <c r="T26" s="6">
        <v>397.73503308404821</v>
      </c>
      <c r="U26" s="6"/>
      <c r="V26" s="6"/>
      <c r="W26" s="6"/>
      <c r="X26" s="12"/>
      <c r="Y26" s="6"/>
      <c r="Z26" s="6"/>
      <c r="AA26" s="6"/>
      <c r="AB26" s="6">
        <v>397.73503308404821</v>
      </c>
      <c r="AC26" s="6"/>
      <c r="AD26" s="6"/>
      <c r="AE26" s="12"/>
      <c r="AF26" s="6"/>
      <c r="AG26" s="6"/>
      <c r="AH26" s="6"/>
      <c r="AI26" s="6"/>
      <c r="AJ26" s="6"/>
      <c r="AK26" s="6"/>
      <c r="AL26" s="12"/>
      <c r="AM26" s="6"/>
      <c r="AN26" s="6"/>
      <c r="AO26" s="6"/>
      <c r="AP26" s="6"/>
      <c r="AQ26" s="6"/>
      <c r="AR26" s="6"/>
      <c r="AS26" s="12"/>
      <c r="AT26" s="6"/>
      <c r="AU26" s="6"/>
      <c r="AV26" s="6"/>
      <c r="AW26" s="6"/>
      <c r="AX26" s="6"/>
      <c r="AY26" s="6"/>
      <c r="AZ26" s="26"/>
    </row>
    <row r="27" spans="2:52" ht="14.25" customHeight="1">
      <c r="B27" s="25">
        <f t="shared" si="14"/>
        <v>46966</v>
      </c>
      <c r="C27" s="7"/>
      <c r="D27" s="6"/>
      <c r="E27" s="6">
        <v>8543.6450687212946</v>
      </c>
      <c r="F27" s="6">
        <v>3728.7659351629536</v>
      </c>
      <c r="G27" s="6"/>
      <c r="H27" s="6"/>
      <c r="I27" s="6"/>
      <c r="J27" s="6"/>
      <c r="K27" s="6">
        <v>0</v>
      </c>
      <c r="L27" s="6">
        <v>2050.4748164931107</v>
      </c>
      <c r="M27" s="6">
        <v>894.9038244391088</v>
      </c>
      <c r="N27" s="6">
        <v>0</v>
      </c>
      <c r="O27" s="6">
        <v>0</v>
      </c>
      <c r="P27" s="6">
        <v>0</v>
      </c>
      <c r="Q27" s="12">
        <v>0</v>
      </c>
      <c r="R27" s="6"/>
      <c r="S27" s="6"/>
      <c r="T27" s="6">
        <v>82.214079309868922</v>
      </c>
      <c r="U27" s="6"/>
      <c r="V27" s="6"/>
      <c r="W27" s="6"/>
      <c r="X27" s="12"/>
      <c r="Y27" s="6"/>
      <c r="Z27" s="6"/>
      <c r="AA27" s="6"/>
      <c r="AB27" s="6">
        <v>82.214079309868922</v>
      </c>
      <c r="AC27" s="6"/>
      <c r="AD27" s="6"/>
      <c r="AE27" s="12"/>
      <c r="AF27" s="6"/>
      <c r="AG27" s="6"/>
      <c r="AH27" s="6"/>
      <c r="AI27" s="6"/>
      <c r="AJ27" s="6"/>
      <c r="AK27" s="6"/>
      <c r="AL27" s="12"/>
      <c r="AM27" s="6"/>
      <c r="AN27" s="6"/>
      <c r="AO27" s="6"/>
      <c r="AP27" s="6"/>
      <c r="AQ27" s="6"/>
      <c r="AR27" s="6"/>
      <c r="AS27" s="12"/>
      <c r="AT27" s="6"/>
      <c r="AU27" s="6"/>
      <c r="AV27" s="6"/>
      <c r="AW27" s="6"/>
      <c r="AX27" s="6"/>
      <c r="AY27" s="6"/>
      <c r="AZ27" s="26"/>
    </row>
    <row r="28" spans="2:52" ht="14.25" customHeight="1">
      <c r="B28" s="25">
        <f t="shared" si="14"/>
        <v>46997</v>
      </c>
      <c r="C28" s="7"/>
      <c r="D28" s="6"/>
      <c r="E28" s="6">
        <v>7812.301582232154</v>
      </c>
      <c r="F28" s="6">
        <v>5537.0473673133693</v>
      </c>
      <c r="G28" s="6"/>
      <c r="H28" s="6"/>
      <c r="I28" s="6"/>
      <c r="J28" s="6"/>
      <c r="K28" s="6">
        <v>0</v>
      </c>
      <c r="L28" s="6">
        <v>1874.9523797357169</v>
      </c>
      <c r="M28" s="6">
        <v>1328.8913681552085</v>
      </c>
      <c r="N28" s="6">
        <v>0</v>
      </c>
      <c r="O28" s="6">
        <v>0</v>
      </c>
      <c r="P28" s="6">
        <v>0</v>
      </c>
      <c r="Q28" s="12">
        <v>0</v>
      </c>
      <c r="R28" s="6"/>
      <c r="S28" s="6"/>
      <c r="T28" s="6"/>
      <c r="U28" s="6"/>
      <c r="V28" s="6"/>
      <c r="W28" s="6"/>
      <c r="X28" s="12"/>
      <c r="Y28" s="6"/>
      <c r="Z28" s="6"/>
      <c r="AA28" s="6"/>
      <c r="AB28" s="6"/>
      <c r="AC28" s="6"/>
      <c r="AD28" s="6"/>
      <c r="AE28" s="12"/>
      <c r="AF28" s="6"/>
      <c r="AG28" s="6"/>
      <c r="AH28" s="6"/>
      <c r="AI28" s="6"/>
      <c r="AJ28" s="6"/>
      <c r="AK28" s="6"/>
      <c r="AL28" s="12"/>
      <c r="AM28" s="6"/>
      <c r="AN28" s="6"/>
      <c r="AO28" s="6"/>
      <c r="AP28" s="6"/>
      <c r="AQ28" s="6"/>
      <c r="AR28" s="6"/>
      <c r="AS28" s="12"/>
      <c r="AT28" s="6"/>
      <c r="AU28" s="6"/>
      <c r="AV28" s="6"/>
      <c r="AW28" s="6"/>
      <c r="AX28" s="6"/>
      <c r="AY28" s="6"/>
      <c r="AZ28" s="26"/>
    </row>
    <row r="29" spans="2:52" ht="14.25" customHeight="1">
      <c r="B29" s="25">
        <f t="shared" si="14"/>
        <v>47027</v>
      </c>
      <c r="C29" s="7"/>
      <c r="D29" s="6"/>
      <c r="E29" s="6">
        <v>6796.0674273344312</v>
      </c>
      <c r="F29" s="6">
        <v>6840.5026495170932</v>
      </c>
      <c r="G29" s="6"/>
      <c r="H29" s="6"/>
      <c r="I29" s="6"/>
      <c r="J29" s="6"/>
      <c r="K29" s="6">
        <v>0</v>
      </c>
      <c r="L29" s="6">
        <v>1631.0561825602633</v>
      </c>
      <c r="M29" s="6">
        <v>1641.7206358841024</v>
      </c>
      <c r="N29" s="6">
        <v>0</v>
      </c>
      <c r="O29" s="6">
        <v>0</v>
      </c>
      <c r="P29" s="6">
        <v>0</v>
      </c>
      <c r="Q29" s="12">
        <v>0</v>
      </c>
      <c r="R29" s="6"/>
      <c r="S29" s="6"/>
      <c r="T29" s="6"/>
      <c r="U29" s="6"/>
      <c r="V29" s="6"/>
      <c r="W29" s="6"/>
      <c r="X29" s="12"/>
      <c r="Y29" s="6"/>
      <c r="Z29" s="6"/>
      <c r="AA29" s="6"/>
      <c r="AB29" s="6"/>
      <c r="AC29" s="6"/>
      <c r="AD29" s="6"/>
      <c r="AE29" s="12"/>
      <c r="AF29" s="6"/>
      <c r="AG29" s="6"/>
      <c r="AH29" s="6"/>
      <c r="AI29" s="6"/>
      <c r="AJ29" s="6"/>
      <c r="AK29" s="6"/>
      <c r="AL29" s="12"/>
      <c r="AM29" s="6"/>
      <c r="AN29" s="6"/>
      <c r="AO29" s="6"/>
      <c r="AP29" s="6"/>
      <c r="AQ29" s="6"/>
      <c r="AR29" s="6"/>
      <c r="AS29" s="12"/>
      <c r="AT29" s="6"/>
      <c r="AU29" s="6"/>
      <c r="AV29" s="6"/>
      <c r="AW29" s="6"/>
      <c r="AX29" s="6"/>
      <c r="AY29" s="6"/>
      <c r="AZ29" s="26"/>
    </row>
    <row r="30" spans="2:52" ht="14.25" customHeight="1">
      <c r="B30" s="25">
        <f t="shared" si="14"/>
        <v>47058</v>
      </c>
      <c r="C30" s="7"/>
      <c r="D30" s="6"/>
      <c r="E30" s="6">
        <v>5559.0183712668704</v>
      </c>
      <c r="F30" s="6">
        <v>7673.0790590302886</v>
      </c>
      <c r="G30" s="8"/>
      <c r="H30" s="6"/>
      <c r="I30" s="6"/>
      <c r="J30" s="6"/>
      <c r="K30" s="6">
        <v>0</v>
      </c>
      <c r="L30" s="6">
        <v>1334.1644091040489</v>
      </c>
      <c r="M30" s="6">
        <v>1841.5389741672691</v>
      </c>
      <c r="N30" s="6">
        <v>0</v>
      </c>
      <c r="O30" s="6">
        <v>0</v>
      </c>
      <c r="P30" s="6">
        <v>0</v>
      </c>
      <c r="Q30" s="12">
        <v>0</v>
      </c>
      <c r="R30" s="6"/>
      <c r="S30" s="6"/>
      <c r="T30" s="6"/>
      <c r="U30" s="6"/>
      <c r="V30" s="6"/>
      <c r="W30" s="6"/>
      <c r="X30" s="12"/>
      <c r="Y30" s="6"/>
      <c r="Z30" s="6"/>
      <c r="AA30" s="6"/>
      <c r="AB30" s="6"/>
      <c r="AC30" s="6"/>
      <c r="AD30" s="6"/>
      <c r="AE30" s="12"/>
      <c r="AF30" s="6"/>
      <c r="AG30" s="6"/>
      <c r="AH30" s="6"/>
      <c r="AI30" s="6"/>
      <c r="AJ30" s="6"/>
      <c r="AK30" s="6"/>
      <c r="AL30" s="12"/>
      <c r="AM30" s="6"/>
      <c r="AN30" s="6"/>
      <c r="AO30" s="6"/>
      <c r="AP30" s="6"/>
      <c r="AQ30" s="6"/>
      <c r="AR30" s="6"/>
      <c r="AS30" s="12"/>
      <c r="AT30" s="6"/>
      <c r="AU30" s="6"/>
      <c r="AV30" s="6"/>
      <c r="AW30" s="6"/>
      <c r="AX30" s="6"/>
      <c r="AY30" s="6"/>
      <c r="AZ30" s="26"/>
    </row>
    <row r="31" spans="2:52" ht="14.25" customHeight="1">
      <c r="B31" s="25">
        <f t="shared" si="14"/>
        <v>47088</v>
      </c>
      <c r="C31" s="7"/>
      <c r="D31" s="6"/>
      <c r="E31" s="6">
        <v>4176.2832507686871</v>
      </c>
      <c r="F31" s="6">
        <v>8070.8877651533385</v>
      </c>
      <c r="G31" s="8"/>
      <c r="H31" s="6"/>
      <c r="I31" s="6"/>
      <c r="J31" s="6"/>
      <c r="K31" s="6">
        <v>0</v>
      </c>
      <c r="L31" s="6">
        <v>1002.3079801844849</v>
      </c>
      <c r="M31" s="6">
        <v>1937.0130636368012</v>
      </c>
      <c r="N31" s="6">
        <v>0</v>
      </c>
      <c r="O31" s="6">
        <v>0</v>
      </c>
      <c r="P31" s="6">
        <v>0</v>
      </c>
      <c r="Q31" s="12">
        <v>0</v>
      </c>
      <c r="R31" s="6"/>
      <c r="S31" s="6"/>
      <c r="T31" s="6"/>
      <c r="U31" s="6"/>
      <c r="V31" s="6"/>
      <c r="W31" s="6"/>
      <c r="X31" s="12"/>
      <c r="Y31" s="6"/>
      <c r="Z31" s="6"/>
      <c r="AA31" s="6"/>
      <c r="AB31" s="6"/>
      <c r="AC31" s="6"/>
      <c r="AD31" s="6"/>
      <c r="AE31" s="12"/>
      <c r="AF31" s="6"/>
      <c r="AG31" s="6"/>
      <c r="AH31" s="6">
        <v>442.73636655047102</v>
      </c>
      <c r="AI31" s="6"/>
      <c r="AJ31" s="6"/>
      <c r="AK31" s="6"/>
      <c r="AL31" s="12"/>
      <c r="AM31" s="6"/>
      <c r="AN31" s="6"/>
      <c r="AO31" s="6"/>
      <c r="AP31" s="6"/>
      <c r="AQ31" s="6"/>
      <c r="AR31" s="6"/>
      <c r="AS31" s="12"/>
      <c r="AT31" s="6"/>
      <c r="AU31" s="6"/>
      <c r="AV31" s="6"/>
      <c r="AW31" s="6"/>
      <c r="AX31" s="6"/>
      <c r="AY31" s="6"/>
      <c r="AZ31" s="26"/>
    </row>
    <row r="32" spans="2:52" ht="14.25" customHeight="1">
      <c r="B32" s="25">
        <f t="shared" si="14"/>
        <v>47119</v>
      </c>
      <c r="C32" s="7"/>
      <c r="D32" s="6"/>
      <c r="E32" s="6">
        <v>2740.3754334926984</v>
      </c>
      <c r="F32" s="6">
        <v>8072.6282944565573</v>
      </c>
      <c r="G32" s="6">
        <v>1346.6564482576828</v>
      </c>
      <c r="H32" s="6"/>
      <c r="I32" s="6"/>
      <c r="J32" s="6"/>
      <c r="K32" s="6">
        <v>0</v>
      </c>
      <c r="L32" s="6">
        <v>657.69010403824757</v>
      </c>
      <c r="M32" s="6">
        <v>1937.4307906695738</v>
      </c>
      <c r="N32" s="6">
        <v>323.19754758184388</v>
      </c>
      <c r="O32" s="6">
        <v>0</v>
      </c>
      <c r="P32" s="6">
        <v>0</v>
      </c>
      <c r="Q32" s="12">
        <v>0</v>
      </c>
      <c r="R32" s="6"/>
      <c r="S32" s="6"/>
      <c r="T32" s="6"/>
      <c r="U32" s="6"/>
      <c r="V32" s="6"/>
      <c r="W32" s="6"/>
      <c r="X32" s="12"/>
      <c r="Y32" s="6"/>
      <c r="Z32" s="6"/>
      <c r="AA32" s="6"/>
      <c r="AB32" s="6"/>
      <c r="AC32" s="6"/>
      <c r="AD32" s="6"/>
      <c r="AE32" s="12"/>
      <c r="AF32" s="6"/>
      <c r="AG32" s="6"/>
      <c r="AH32" s="6">
        <v>1193.2050992521451</v>
      </c>
      <c r="AI32" s="6"/>
      <c r="AJ32" s="6"/>
      <c r="AK32" s="6"/>
      <c r="AL32" s="12"/>
      <c r="AM32" s="6"/>
      <c r="AN32" s="6"/>
      <c r="AO32" s="6"/>
      <c r="AP32" s="6"/>
      <c r="AQ32" s="6"/>
      <c r="AR32" s="6"/>
      <c r="AS32" s="12"/>
      <c r="AT32" s="6"/>
      <c r="AU32" s="6"/>
      <c r="AV32" s="6"/>
      <c r="AW32" s="6"/>
      <c r="AX32" s="6"/>
      <c r="AY32" s="6"/>
      <c r="AZ32" s="26"/>
    </row>
    <row r="33" spans="2:52" ht="14.25" customHeight="1">
      <c r="B33" s="25">
        <f t="shared" si="14"/>
        <v>47150</v>
      </c>
      <c r="C33" s="7"/>
      <c r="D33" s="6"/>
      <c r="E33" s="6">
        <v>1375.5003227490001</v>
      </c>
      <c r="F33" s="6">
        <v>7720.1612066758689</v>
      </c>
      <c r="G33" s="6">
        <v>3629.3321768919418</v>
      </c>
      <c r="H33" s="6"/>
      <c r="I33" s="6"/>
      <c r="J33" s="6"/>
      <c r="K33" s="6">
        <v>0</v>
      </c>
      <c r="L33" s="6">
        <v>330.12007745976001</v>
      </c>
      <c r="M33" s="6">
        <v>1852.8386896022084</v>
      </c>
      <c r="N33" s="6">
        <v>871.03972245406601</v>
      </c>
      <c r="O33" s="6">
        <v>0</v>
      </c>
      <c r="P33" s="6">
        <v>0</v>
      </c>
      <c r="Q33" s="12">
        <v>0</v>
      </c>
      <c r="R33" s="6"/>
      <c r="S33" s="6"/>
      <c r="T33" s="6"/>
      <c r="U33" s="6"/>
      <c r="V33" s="6"/>
      <c r="W33" s="6"/>
      <c r="X33" s="12"/>
      <c r="Y33" s="6"/>
      <c r="Z33" s="6"/>
      <c r="AA33" s="6"/>
      <c r="AB33" s="6"/>
      <c r="AC33" s="6"/>
      <c r="AD33" s="6"/>
      <c r="AE33" s="12"/>
      <c r="AF33" s="6"/>
      <c r="AG33" s="6"/>
      <c r="AH33" s="6">
        <v>1771.8551575402782</v>
      </c>
      <c r="AI33" s="6"/>
      <c r="AJ33" s="6"/>
      <c r="AK33" s="6"/>
      <c r="AL33" s="12"/>
      <c r="AM33" s="6"/>
      <c r="AN33" s="6"/>
      <c r="AO33" s="6"/>
      <c r="AP33" s="6"/>
      <c r="AQ33" s="6"/>
      <c r="AR33" s="6"/>
      <c r="AS33" s="12"/>
      <c r="AT33" s="6"/>
      <c r="AU33" s="6"/>
      <c r="AV33" s="6"/>
      <c r="AW33" s="6"/>
      <c r="AX33" s="6"/>
      <c r="AY33" s="6"/>
      <c r="AZ33" s="26"/>
    </row>
    <row r="34" spans="2:52" ht="14.25" customHeight="1">
      <c r="B34" s="25">
        <f t="shared" si="14"/>
        <v>47178</v>
      </c>
      <c r="C34" s="7"/>
      <c r="D34" s="6"/>
      <c r="E34" s="6">
        <v>284.32369094663005</v>
      </c>
      <c r="F34" s="6">
        <v>7059.3086586435129</v>
      </c>
      <c r="G34" s="6">
        <v>5389.3927708516794</v>
      </c>
      <c r="H34" s="6"/>
      <c r="I34" s="6"/>
      <c r="J34" s="6"/>
      <c r="K34" s="6">
        <v>0</v>
      </c>
      <c r="L34" s="6">
        <v>68.237685827191214</v>
      </c>
      <c r="M34" s="6">
        <v>1694.234078074443</v>
      </c>
      <c r="N34" s="6">
        <v>1293.4542650044029</v>
      </c>
      <c r="O34" s="6">
        <v>0</v>
      </c>
      <c r="P34" s="6">
        <v>0</v>
      </c>
      <c r="Q34" s="12">
        <v>0</v>
      </c>
      <c r="R34" s="6"/>
      <c r="S34" s="6"/>
      <c r="T34" s="6"/>
      <c r="U34" s="6"/>
      <c r="V34" s="6"/>
      <c r="W34" s="6"/>
      <c r="X34" s="12"/>
      <c r="Y34" s="6"/>
      <c r="Z34" s="6"/>
      <c r="AA34" s="6"/>
      <c r="AB34" s="6"/>
      <c r="AC34" s="6"/>
      <c r="AD34" s="6"/>
      <c r="AE34" s="12"/>
      <c r="AF34" s="6"/>
      <c r="AG34" s="6"/>
      <c r="AH34" s="6">
        <v>2188.9608478454702</v>
      </c>
      <c r="AI34" s="6"/>
      <c r="AJ34" s="6"/>
      <c r="AK34" s="6"/>
      <c r="AL34" s="12"/>
      <c r="AM34" s="6"/>
      <c r="AN34" s="6"/>
      <c r="AO34" s="6"/>
      <c r="AP34" s="6"/>
      <c r="AQ34" s="6"/>
      <c r="AR34" s="6"/>
      <c r="AS34" s="12"/>
      <c r="AT34" s="6"/>
      <c r="AU34" s="6"/>
      <c r="AV34" s="6"/>
      <c r="AW34" s="6"/>
      <c r="AX34" s="6"/>
      <c r="AY34" s="6"/>
      <c r="AZ34" s="26"/>
    </row>
    <row r="35" spans="2:52" ht="14.25" customHeight="1">
      <c r="B35" s="25">
        <f t="shared" si="14"/>
        <v>47209</v>
      </c>
      <c r="C35" s="7"/>
      <c r="D35" s="6"/>
      <c r="E35" s="6"/>
      <c r="F35" s="6">
        <v>6141.024783735932</v>
      </c>
      <c r="G35" s="6">
        <v>6658.0892455299709</v>
      </c>
      <c r="H35" s="6"/>
      <c r="I35" s="6"/>
      <c r="J35" s="6"/>
      <c r="K35" s="6">
        <v>0</v>
      </c>
      <c r="L35" s="6">
        <v>0</v>
      </c>
      <c r="M35" s="6">
        <v>1473.8459480966237</v>
      </c>
      <c r="N35" s="6">
        <v>1597.9414189271929</v>
      </c>
      <c r="O35" s="6">
        <v>0</v>
      </c>
      <c r="P35" s="6">
        <v>0</v>
      </c>
      <c r="Q35" s="12">
        <v>0</v>
      </c>
      <c r="R35" s="6"/>
      <c r="S35" s="6"/>
      <c r="T35" s="6"/>
      <c r="U35" s="6"/>
      <c r="V35" s="6"/>
      <c r="W35" s="6"/>
      <c r="X35" s="12"/>
      <c r="Y35" s="6"/>
      <c r="Z35" s="6"/>
      <c r="AA35" s="6"/>
      <c r="AB35" s="6"/>
      <c r="AC35" s="6"/>
      <c r="AD35" s="6"/>
      <c r="AE35" s="12"/>
      <c r="AF35" s="6"/>
      <c r="AG35" s="6"/>
      <c r="AH35" s="6">
        <v>2455.385298889692</v>
      </c>
      <c r="AI35" s="6"/>
      <c r="AJ35" s="6"/>
      <c r="AK35" s="6"/>
      <c r="AL35" s="12"/>
      <c r="AM35" s="6"/>
      <c r="AN35" s="6"/>
      <c r="AO35" s="6"/>
      <c r="AP35" s="6"/>
      <c r="AQ35" s="6"/>
      <c r="AR35" s="6"/>
      <c r="AS35" s="12"/>
      <c r="AT35" s="6"/>
      <c r="AU35" s="6"/>
      <c r="AV35" s="6"/>
      <c r="AW35" s="6">
        <v>442.73636655047102</v>
      </c>
      <c r="AX35" s="6"/>
      <c r="AY35" s="6"/>
      <c r="AZ35" s="26"/>
    </row>
    <row r="36" spans="2:52" ht="14.25" customHeight="1">
      <c r="B36" s="25">
        <f t="shared" si="14"/>
        <v>47239</v>
      </c>
      <c r="C36" s="7"/>
      <c r="D36" s="6"/>
      <c r="E36" s="6"/>
      <c r="F36" s="6">
        <v>5023.20937162669</v>
      </c>
      <c r="G36" s="6">
        <v>7468.4636174561474</v>
      </c>
      <c r="H36" s="6"/>
      <c r="I36" s="6"/>
      <c r="J36" s="6"/>
      <c r="K36" s="6">
        <v>0</v>
      </c>
      <c r="L36" s="6">
        <v>0</v>
      </c>
      <c r="M36" s="6">
        <v>1205.5702491904055</v>
      </c>
      <c r="N36" s="6">
        <v>1792.4312681894753</v>
      </c>
      <c r="O36" s="6">
        <v>0</v>
      </c>
      <c r="P36" s="6">
        <v>0</v>
      </c>
      <c r="Q36" s="12">
        <v>0</v>
      </c>
      <c r="R36" s="6"/>
      <c r="S36" s="6"/>
      <c r="T36" s="6"/>
      <c r="U36" s="6"/>
      <c r="V36" s="6"/>
      <c r="W36" s="6"/>
      <c r="X36" s="12"/>
      <c r="Y36" s="6"/>
      <c r="Z36" s="6"/>
      <c r="AA36" s="6"/>
      <c r="AB36" s="6"/>
      <c r="AC36" s="6"/>
      <c r="AD36" s="6"/>
      <c r="AE36" s="12"/>
      <c r="AF36" s="6"/>
      <c r="AG36" s="6"/>
      <c r="AH36" s="6">
        <v>2582.6840848490683</v>
      </c>
      <c r="AI36" s="6"/>
      <c r="AJ36" s="6"/>
      <c r="AK36" s="6"/>
      <c r="AL36" s="12"/>
      <c r="AM36" s="6"/>
      <c r="AN36" s="6"/>
      <c r="AO36" s="6"/>
      <c r="AP36" s="6"/>
      <c r="AQ36" s="6"/>
      <c r="AR36" s="6"/>
      <c r="AS36" s="12"/>
      <c r="AT36" s="6"/>
      <c r="AU36" s="6"/>
      <c r="AV36" s="6"/>
      <c r="AW36" s="6">
        <v>1193.2050992521451</v>
      </c>
      <c r="AX36" s="6"/>
      <c r="AY36" s="6"/>
      <c r="AZ36" s="26"/>
    </row>
    <row r="37" spans="2:52" ht="14.25" customHeight="1">
      <c r="B37" s="25">
        <f t="shared" si="14"/>
        <v>47270</v>
      </c>
      <c r="C37" s="7"/>
      <c r="D37" s="6"/>
      <c r="E37" s="6"/>
      <c r="F37" s="6">
        <v>3773.749925393392</v>
      </c>
      <c r="G37" s="6">
        <v>7855.6640914159161</v>
      </c>
      <c r="H37" s="6">
        <v>1309.7617510451435</v>
      </c>
      <c r="I37" s="6"/>
      <c r="J37" s="6"/>
      <c r="K37" s="6">
        <v>0</v>
      </c>
      <c r="L37" s="6">
        <v>0</v>
      </c>
      <c r="M37" s="6">
        <v>905.69998209441405</v>
      </c>
      <c r="N37" s="6">
        <v>1885.3593819398197</v>
      </c>
      <c r="O37" s="6">
        <v>314.34282025083439</v>
      </c>
      <c r="P37" s="6">
        <v>0</v>
      </c>
      <c r="Q37" s="12">
        <v>0</v>
      </c>
      <c r="R37" s="6"/>
      <c r="S37" s="6"/>
      <c r="T37" s="6"/>
      <c r="U37" s="6"/>
      <c r="V37" s="6"/>
      <c r="W37" s="6"/>
      <c r="X37" s="12"/>
      <c r="Y37" s="6"/>
      <c r="Z37" s="6"/>
      <c r="AA37" s="6"/>
      <c r="AB37" s="6"/>
      <c r="AC37" s="6"/>
      <c r="AD37" s="6"/>
      <c r="AE37" s="12"/>
      <c r="AF37" s="6"/>
      <c r="AG37" s="6"/>
      <c r="AH37" s="6">
        <v>2583.2410542260982</v>
      </c>
      <c r="AI37" s="6"/>
      <c r="AJ37" s="6"/>
      <c r="AK37" s="6"/>
      <c r="AL37" s="12"/>
      <c r="AM37" s="6"/>
      <c r="AN37" s="6"/>
      <c r="AO37" s="6"/>
      <c r="AP37" s="6"/>
      <c r="AQ37" s="6"/>
      <c r="AR37" s="6"/>
      <c r="AS37" s="12"/>
      <c r="AT37" s="6"/>
      <c r="AU37" s="6"/>
      <c r="AV37" s="6"/>
      <c r="AW37" s="6">
        <v>1771.8551575402782</v>
      </c>
      <c r="AX37" s="6"/>
      <c r="AY37" s="6"/>
      <c r="AZ37" s="26"/>
    </row>
    <row r="38" spans="2:52" ht="14.25" customHeight="1">
      <c r="B38" s="25">
        <f t="shared" si="14"/>
        <v>47300</v>
      </c>
      <c r="C38" s="7"/>
      <c r="D38" s="6"/>
      <c r="E38" s="6"/>
      <c r="F38" s="6">
        <v>2476.2428615897875</v>
      </c>
      <c r="G38" s="6">
        <v>7857.3582066043818</v>
      </c>
      <c r="H38" s="6">
        <v>3529.8984186209295</v>
      </c>
      <c r="I38" s="6"/>
      <c r="J38" s="6"/>
      <c r="K38" s="6">
        <v>0</v>
      </c>
      <c r="L38" s="6">
        <v>0</v>
      </c>
      <c r="M38" s="6">
        <v>594.298286781549</v>
      </c>
      <c r="N38" s="6">
        <v>1885.7659695850516</v>
      </c>
      <c r="O38" s="6">
        <v>847.1756204690231</v>
      </c>
      <c r="P38" s="6">
        <v>0</v>
      </c>
      <c r="Q38" s="12">
        <v>0</v>
      </c>
      <c r="R38" s="6"/>
      <c r="S38" s="6"/>
      <c r="T38" s="6"/>
      <c r="U38" s="6"/>
      <c r="V38" s="6"/>
      <c r="W38" s="6"/>
      <c r="X38" s="12"/>
      <c r="Y38" s="6"/>
      <c r="Z38" s="6"/>
      <c r="AA38" s="6"/>
      <c r="AB38" s="6"/>
      <c r="AC38" s="6"/>
      <c r="AD38" s="6"/>
      <c r="AE38" s="12"/>
      <c r="AF38" s="6"/>
      <c r="AG38" s="6"/>
      <c r="AH38" s="6">
        <v>2470.4515861362779</v>
      </c>
      <c r="AI38" s="6"/>
      <c r="AJ38" s="6"/>
      <c r="AK38" s="6"/>
      <c r="AL38" s="12"/>
      <c r="AM38" s="6"/>
      <c r="AN38" s="6"/>
      <c r="AO38" s="6"/>
      <c r="AP38" s="6"/>
      <c r="AQ38" s="6">
        <v>442.73636655047102</v>
      </c>
      <c r="AR38" s="6"/>
      <c r="AS38" s="12"/>
      <c r="AT38" s="6"/>
      <c r="AU38" s="6"/>
      <c r="AV38" s="6"/>
      <c r="AW38" s="6">
        <v>2188.9608478454702</v>
      </c>
      <c r="AX38" s="6"/>
      <c r="AY38" s="6"/>
      <c r="AZ38" s="26"/>
    </row>
    <row r="39" spans="2:52" ht="14.25" customHeight="1">
      <c r="B39" s="25">
        <f t="shared" si="14"/>
        <v>47331</v>
      </c>
      <c r="C39" s="7"/>
      <c r="D39" s="6"/>
      <c r="E39" s="6"/>
      <c r="F39" s="6">
        <v>1242.9219783876508</v>
      </c>
      <c r="G39" s="6">
        <v>7514.2902411645127</v>
      </c>
      <c r="H39" s="6">
        <v>5241.7381743899896</v>
      </c>
      <c r="I39" s="6"/>
      <c r="J39" s="6"/>
      <c r="K39" s="6">
        <v>0</v>
      </c>
      <c r="L39" s="6">
        <v>0</v>
      </c>
      <c r="M39" s="6">
        <v>298.30127481303617</v>
      </c>
      <c r="N39" s="6">
        <v>1803.4296578794831</v>
      </c>
      <c r="O39" s="6">
        <v>1258.0171618535974</v>
      </c>
      <c r="P39" s="6">
        <v>0</v>
      </c>
      <c r="Q39" s="12">
        <v>0</v>
      </c>
      <c r="R39" s="6"/>
      <c r="S39" s="6"/>
      <c r="T39" s="6"/>
      <c r="U39" s="6"/>
      <c r="V39" s="6"/>
      <c r="W39" s="6"/>
      <c r="X39" s="12"/>
      <c r="Y39" s="6"/>
      <c r="Z39" s="6"/>
      <c r="AA39" s="6"/>
      <c r="AB39" s="6"/>
      <c r="AC39" s="6"/>
      <c r="AD39" s="6"/>
      <c r="AE39" s="12"/>
      <c r="AF39" s="6"/>
      <c r="AG39" s="6"/>
      <c r="AH39" s="6">
        <v>2258.9787707659239</v>
      </c>
      <c r="AI39" s="6"/>
      <c r="AJ39" s="6"/>
      <c r="AK39" s="6"/>
      <c r="AL39" s="12"/>
      <c r="AM39" s="6"/>
      <c r="AN39" s="6"/>
      <c r="AO39" s="6"/>
      <c r="AP39" s="6"/>
      <c r="AQ39" s="6">
        <v>1193.2050992521451</v>
      </c>
      <c r="AR39" s="6"/>
      <c r="AS39" s="12"/>
      <c r="AT39" s="6"/>
      <c r="AU39" s="6"/>
      <c r="AV39" s="6"/>
      <c r="AW39" s="6">
        <v>2455.385298889692</v>
      </c>
      <c r="AX39" s="6"/>
      <c r="AY39" s="6"/>
      <c r="AZ39" s="26"/>
    </row>
    <row r="40" spans="2:52" ht="14.25" customHeight="1">
      <c r="B40" s="25">
        <f t="shared" si="14"/>
        <v>47362</v>
      </c>
      <c r="C40" s="7"/>
      <c r="D40" s="6"/>
      <c r="E40" s="6"/>
      <c r="F40" s="6">
        <v>256.91899784334038</v>
      </c>
      <c r="G40" s="6">
        <v>6871.0604277463526</v>
      </c>
      <c r="H40" s="6">
        <v>6475.6758415428485</v>
      </c>
      <c r="I40" s="6"/>
      <c r="J40" s="6"/>
      <c r="K40" s="6">
        <v>0</v>
      </c>
      <c r="L40" s="6">
        <v>0</v>
      </c>
      <c r="M40" s="6">
        <v>61.660559482401688</v>
      </c>
      <c r="N40" s="6">
        <v>1649.0545026591246</v>
      </c>
      <c r="O40" s="6">
        <v>1554.1622019702836</v>
      </c>
      <c r="P40" s="6">
        <v>0</v>
      </c>
      <c r="Q40" s="12">
        <v>0</v>
      </c>
      <c r="R40" s="6"/>
      <c r="S40" s="6"/>
      <c r="T40" s="6"/>
      <c r="U40" s="6"/>
      <c r="V40" s="6"/>
      <c r="W40" s="6"/>
      <c r="X40" s="12"/>
      <c r="Y40" s="6"/>
      <c r="Z40" s="6"/>
      <c r="AA40" s="6"/>
      <c r="AB40" s="6"/>
      <c r="AC40" s="6"/>
      <c r="AD40" s="6"/>
      <c r="AE40" s="12"/>
      <c r="AF40" s="6"/>
      <c r="AG40" s="6"/>
      <c r="AH40" s="6">
        <v>1965.1279307954983</v>
      </c>
      <c r="AI40" s="6"/>
      <c r="AJ40" s="6"/>
      <c r="AK40" s="6"/>
      <c r="AL40" s="12"/>
      <c r="AM40" s="6"/>
      <c r="AN40" s="6"/>
      <c r="AO40" s="6"/>
      <c r="AP40" s="6"/>
      <c r="AQ40" s="6">
        <v>1771.8551575402782</v>
      </c>
      <c r="AR40" s="6"/>
      <c r="AS40" s="12"/>
      <c r="AT40" s="6"/>
      <c r="AU40" s="6"/>
      <c r="AV40" s="6"/>
      <c r="AW40" s="6">
        <v>2582.6840848490683</v>
      </c>
      <c r="AX40" s="6"/>
      <c r="AY40" s="6"/>
      <c r="AZ40" s="26"/>
    </row>
    <row r="41" spans="2:52" ht="14.25" customHeight="1">
      <c r="B41" s="25">
        <f t="shared" si="14"/>
        <v>47392</v>
      </c>
      <c r="C41" s="7"/>
      <c r="D41" s="6"/>
      <c r="E41" s="6"/>
      <c r="F41" s="8"/>
      <c r="G41" s="6">
        <v>5977.2641228363073</v>
      </c>
      <c r="H41" s="6">
        <v>7263.8481758820062</v>
      </c>
      <c r="I41" s="8"/>
      <c r="J41" s="6"/>
      <c r="K41" s="6">
        <v>0</v>
      </c>
      <c r="L41" s="6">
        <v>0</v>
      </c>
      <c r="M41" s="6">
        <v>0</v>
      </c>
      <c r="N41" s="6">
        <v>1434.5433894807136</v>
      </c>
      <c r="O41" s="6">
        <v>1743.3235622116815</v>
      </c>
      <c r="P41" s="6">
        <v>0</v>
      </c>
      <c r="Q41" s="12">
        <v>0</v>
      </c>
      <c r="R41" s="6"/>
      <c r="S41" s="6"/>
      <c r="T41" s="6"/>
      <c r="U41" s="6"/>
      <c r="V41" s="6"/>
      <c r="W41" s="6"/>
      <c r="X41" s="12"/>
      <c r="Y41" s="6"/>
      <c r="Z41" s="6"/>
      <c r="AA41" s="6"/>
      <c r="AB41" s="6"/>
      <c r="AC41" s="6"/>
      <c r="AD41" s="6"/>
      <c r="AE41" s="12"/>
      <c r="AF41" s="6"/>
      <c r="AG41" s="6"/>
      <c r="AH41" s="6">
        <v>1607.4269989205407</v>
      </c>
      <c r="AI41" s="6"/>
      <c r="AJ41" s="6"/>
      <c r="AK41" s="6"/>
      <c r="AL41" s="12"/>
      <c r="AM41" s="6"/>
      <c r="AN41" s="6"/>
      <c r="AO41" s="6"/>
      <c r="AP41" s="6"/>
      <c r="AQ41" s="6">
        <v>2188.9608478454702</v>
      </c>
      <c r="AR41" s="6"/>
      <c r="AS41" s="12"/>
      <c r="AT41" s="6"/>
      <c r="AU41" s="6"/>
      <c r="AV41" s="6"/>
      <c r="AW41" s="6">
        <v>2583.2410542260982</v>
      </c>
      <c r="AX41" s="6"/>
      <c r="AY41" s="6"/>
      <c r="AZ41" s="26"/>
    </row>
    <row r="42" spans="2:52" ht="14.25" customHeight="1">
      <c r="B42" s="25">
        <f t="shared" si="14"/>
        <v>47423</v>
      </c>
      <c r="C42" s="7"/>
      <c r="D42" s="6"/>
      <c r="E42" s="6"/>
      <c r="F42" s="8"/>
      <c r="G42" s="6">
        <v>4889.2571217166451</v>
      </c>
      <c r="H42" s="6">
        <v>7640.4404176784938</v>
      </c>
      <c r="I42" s="8"/>
      <c r="J42" s="6"/>
      <c r="K42" s="6">
        <v>0</v>
      </c>
      <c r="L42" s="6">
        <v>0</v>
      </c>
      <c r="M42" s="6">
        <v>0</v>
      </c>
      <c r="N42" s="6">
        <v>1173.4217092119948</v>
      </c>
      <c r="O42" s="6">
        <v>1833.7057002428385</v>
      </c>
      <c r="P42" s="6">
        <v>0</v>
      </c>
      <c r="Q42" s="12">
        <v>0</v>
      </c>
      <c r="R42" s="6"/>
      <c r="S42" s="6"/>
      <c r="T42" s="6"/>
      <c r="U42" s="6"/>
      <c r="V42" s="6"/>
      <c r="W42" s="6"/>
      <c r="X42" s="12"/>
      <c r="Y42" s="6"/>
      <c r="Z42" s="6"/>
      <c r="AA42" s="6"/>
      <c r="AB42" s="6"/>
      <c r="AC42" s="6"/>
      <c r="AD42" s="6"/>
      <c r="AE42" s="12"/>
      <c r="AF42" s="6"/>
      <c r="AG42" s="6"/>
      <c r="AH42" s="6">
        <v>1207.5999761258852</v>
      </c>
      <c r="AI42" s="6"/>
      <c r="AJ42" s="6"/>
      <c r="AK42" s="6"/>
      <c r="AL42" s="12"/>
      <c r="AM42" s="6"/>
      <c r="AN42" s="6"/>
      <c r="AO42" s="6"/>
      <c r="AP42" s="6"/>
      <c r="AQ42" s="6">
        <v>2455.385298889692</v>
      </c>
      <c r="AR42" s="6"/>
      <c r="AS42" s="12"/>
      <c r="AT42" s="6"/>
      <c r="AU42" s="6"/>
      <c r="AV42" s="6"/>
      <c r="AW42" s="6">
        <v>2470.4515861362779</v>
      </c>
      <c r="AX42" s="6"/>
      <c r="AY42" s="6"/>
      <c r="AZ42" s="26"/>
    </row>
    <row r="43" spans="2:52" ht="14.25" customHeight="1">
      <c r="B43" s="25">
        <f t="shared" si="14"/>
        <v>47453</v>
      </c>
      <c r="C43" s="7"/>
      <c r="D43" s="6"/>
      <c r="E43" s="6"/>
      <c r="F43" s="6"/>
      <c r="G43" s="6">
        <v>3673.116594049568</v>
      </c>
      <c r="H43" s="6">
        <v>7642.0881187522073</v>
      </c>
      <c r="I43" s="6">
        <v>1291.3144024388739</v>
      </c>
      <c r="J43" s="6"/>
      <c r="K43" s="6">
        <v>0</v>
      </c>
      <c r="L43" s="6">
        <v>0</v>
      </c>
      <c r="M43" s="6">
        <v>0</v>
      </c>
      <c r="N43" s="6">
        <v>881.54798257189634</v>
      </c>
      <c r="O43" s="6">
        <v>1834.1011485005297</v>
      </c>
      <c r="P43" s="6">
        <v>309.91545658532971</v>
      </c>
      <c r="Q43" s="12">
        <v>0</v>
      </c>
      <c r="R43" s="6"/>
      <c r="S43" s="6"/>
      <c r="T43" s="6"/>
      <c r="U43" s="6"/>
      <c r="V43" s="6"/>
      <c r="W43" s="6"/>
      <c r="X43" s="12"/>
      <c r="Y43" s="6"/>
      <c r="Z43" s="6"/>
      <c r="AA43" s="6"/>
      <c r="AB43" s="6"/>
      <c r="AC43" s="6"/>
      <c r="AD43" s="6"/>
      <c r="AE43" s="12"/>
      <c r="AF43" s="6"/>
      <c r="AG43" s="6"/>
      <c r="AH43" s="6">
        <v>792.39771570873199</v>
      </c>
      <c r="AI43" s="6"/>
      <c r="AJ43" s="6"/>
      <c r="AK43" s="6"/>
      <c r="AL43" s="12"/>
      <c r="AM43" s="6"/>
      <c r="AN43" s="6"/>
      <c r="AO43" s="6"/>
      <c r="AP43" s="6"/>
      <c r="AQ43" s="6">
        <v>2582.6840848490683</v>
      </c>
      <c r="AR43" s="6"/>
      <c r="AS43" s="12"/>
      <c r="AT43" s="6"/>
      <c r="AU43" s="6"/>
      <c r="AV43" s="6"/>
      <c r="AW43" s="6">
        <v>2258.9787707659239</v>
      </c>
      <c r="AX43" s="6"/>
      <c r="AY43" s="6"/>
      <c r="AZ43" s="26"/>
    </row>
    <row r="44" spans="2:52" ht="14.25" customHeight="1">
      <c r="B44" s="25">
        <f t="shared" si="14"/>
        <v>47484</v>
      </c>
      <c r="C44" s="7"/>
      <c r="D44" s="6"/>
      <c r="E44" s="6"/>
      <c r="F44" s="6"/>
      <c r="G44" s="6">
        <v>2410.20971861406</v>
      </c>
      <c r="H44" s="6">
        <v>7308.4192756531556</v>
      </c>
      <c r="I44" s="6">
        <v>3480.1815394854234</v>
      </c>
      <c r="J44" s="6"/>
      <c r="K44" s="6">
        <v>0</v>
      </c>
      <c r="L44" s="6">
        <v>0</v>
      </c>
      <c r="M44" s="6">
        <v>0</v>
      </c>
      <c r="N44" s="6">
        <v>578.45033246737432</v>
      </c>
      <c r="O44" s="6">
        <v>1754.0206261567573</v>
      </c>
      <c r="P44" s="6">
        <v>835.24356947650153</v>
      </c>
      <c r="Q44" s="12">
        <v>0</v>
      </c>
      <c r="R44" s="6"/>
      <c r="S44" s="6"/>
      <c r="T44" s="6"/>
      <c r="U44" s="6"/>
      <c r="V44" s="6"/>
      <c r="W44" s="6"/>
      <c r="X44" s="12"/>
      <c r="Y44" s="6"/>
      <c r="Z44" s="6"/>
      <c r="AA44" s="6"/>
      <c r="AB44" s="6"/>
      <c r="AC44" s="6"/>
      <c r="AD44" s="6"/>
      <c r="AE44" s="12"/>
      <c r="AF44" s="6"/>
      <c r="AG44" s="6"/>
      <c r="AH44" s="6">
        <v>397.73503308404821</v>
      </c>
      <c r="AI44" s="6"/>
      <c r="AJ44" s="6"/>
      <c r="AK44" s="6"/>
      <c r="AL44" s="12"/>
      <c r="AM44" s="6"/>
      <c r="AN44" s="6"/>
      <c r="AO44" s="6"/>
      <c r="AP44" s="6"/>
      <c r="AQ44" s="6">
        <v>2583.2410542260982</v>
      </c>
      <c r="AR44" s="6"/>
      <c r="AS44" s="12"/>
      <c r="AT44" s="6"/>
      <c r="AU44" s="6"/>
      <c r="AV44" s="6"/>
      <c r="AW44" s="6">
        <v>1965.1279307954983</v>
      </c>
      <c r="AX44" s="6"/>
      <c r="AY44" s="6"/>
      <c r="AZ44" s="26"/>
    </row>
    <row r="45" spans="2:52" ht="14.25" customHeight="1">
      <c r="B45" s="25">
        <f t="shared" si="14"/>
        <v>47515</v>
      </c>
      <c r="C45" s="7"/>
      <c r="D45" s="6"/>
      <c r="E45" s="6"/>
      <c r="F45" s="6"/>
      <c r="G45" s="6">
        <v>1209.7773922973133</v>
      </c>
      <c r="H45" s="6">
        <v>6682.8121968491923</v>
      </c>
      <c r="I45" s="6">
        <v>5167.9108761591451</v>
      </c>
      <c r="J45" s="6"/>
      <c r="K45" s="6">
        <v>0</v>
      </c>
      <c r="L45" s="6">
        <v>0</v>
      </c>
      <c r="M45" s="6">
        <v>0</v>
      </c>
      <c r="N45" s="6">
        <v>290.34657415135518</v>
      </c>
      <c r="O45" s="6">
        <v>1603.874927243806</v>
      </c>
      <c r="P45" s="6">
        <v>1240.2986102781947</v>
      </c>
      <c r="Q45" s="12">
        <v>0</v>
      </c>
      <c r="R45" s="6"/>
      <c r="S45" s="6"/>
      <c r="T45" s="6"/>
      <c r="U45" s="6"/>
      <c r="V45" s="6"/>
      <c r="W45" s="6"/>
      <c r="X45" s="12"/>
      <c r="Y45" s="6"/>
      <c r="Z45" s="6"/>
      <c r="AA45" s="6"/>
      <c r="AB45" s="6"/>
      <c r="AC45" s="6"/>
      <c r="AD45" s="6"/>
      <c r="AE45" s="12"/>
      <c r="AF45" s="6"/>
      <c r="AG45" s="6"/>
      <c r="AH45" s="6">
        <v>82.214079309868922</v>
      </c>
      <c r="AI45" s="6"/>
      <c r="AJ45" s="6"/>
      <c r="AK45" s="6"/>
      <c r="AL45" s="12"/>
      <c r="AM45" s="6"/>
      <c r="AN45" s="6"/>
      <c r="AO45" s="6"/>
      <c r="AP45" s="6"/>
      <c r="AQ45" s="6">
        <v>2470.4515861362779</v>
      </c>
      <c r="AR45" s="6"/>
      <c r="AS45" s="12"/>
      <c r="AT45" s="6"/>
      <c r="AU45" s="6"/>
      <c r="AV45" s="6"/>
      <c r="AW45" s="6">
        <v>1607.4269989205407</v>
      </c>
      <c r="AX45" s="6"/>
      <c r="AY45" s="6"/>
      <c r="AZ45" s="26"/>
    </row>
    <row r="46" spans="2:52" ht="14.25" customHeight="1">
      <c r="B46" s="25">
        <f t="shared" si="14"/>
        <v>47543</v>
      </c>
      <c r="C46" s="7"/>
      <c r="D46" s="6"/>
      <c r="E46" s="6"/>
      <c r="F46" s="6"/>
      <c r="G46" s="6">
        <v>250.06782456751799</v>
      </c>
      <c r="H46" s="6">
        <v>5813.5034619366825</v>
      </c>
      <c r="I46" s="6">
        <v>6384.4691395492873</v>
      </c>
      <c r="J46" s="8"/>
      <c r="K46" s="6">
        <v>0</v>
      </c>
      <c r="L46" s="6">
        <v>0</v>
      </c>
      <c r="M46" s="6">
        <v>0</v>
      </c>
      <c r="N46" s="6">
        <v>60.016277896204315</v>
      </c>
      <c r="O46" s="6">
        <v>1395.2408308648037</v>
      </c>
      <c r="P46" s="6">
        <v>1532.272593491829</v>
      </c>
      <c r="Q46" s="12">
        <v>0</v>
      </c>
      <c r="R46" s="6"/>
      <c r="S46" s="6"/>
      <c r="T46" s="6"/>
      <c r="U46" s="6"/>
      <c r="V46" s="6"/>
      <c r="W46" s="6"/>
      <c r="X46" s="12"/>
      <c r="Y46" s="6"/>
      <c r="Z46" s="6"/>
      <c r="AA46" s="6"/>
      <c r="AB46" s="6"/>
      <c r="AC46" s="6"/>
      <c r="AD46" s="6"/>
      <c r="AE46" s="12"/>
      <c r="AF46" s="6"/>
      <c r="AG46" s="6"/>
      <c r="AH46" s="6"/>
      <c r="AI46" s="6"/>
      <c r="AJ46" s="6"/>
      <c r="AK46" s="6"/>
      <c r="AL46" s="12"/>
      <c r="AM46" s="6"/>
      <c r="AN46" s="6"/>
      <c r="AO46" s="6"/>
      <c r="AP46" s="6"/>
      <c r="AQ46" s="6">
        <v>2258.9787707659239</v>
      </c>
      <c r="AR46" s="6"/>
      <c r="AS46" s="12"/>
      <c r="AT46" s="6"/>
      <c r="AU46" s="6"/>
      <c r="AV46" s="6"/>
      <c r="AW46" s="6">
        <v>1207.5999761258852</v>
      </c>
      <c r="AX46" s="6"/>
      <c r="AY46" s="6"/>
      <c r="AZ46" s="26"/>
    </row>
    <row r="47" spans="2:52" ht="14.25" customHeight="1">
      <c r="B47" s="25">
        <f t="shared" si="14"/>
        <v>47574</v>
      </c>
      <c r="C47" s="7"/>
      <c r="D47" s="6"/>
      <c r="E47" s="6"/>
      <c r="F47" s="6"/>
      <c r="G47" s="6"/>
      <c r="H47" s="6">
        <v>4755.3048718065993</v>
      </c>
      <c r="I47" s="6">
        <v>7161.5404550949361</v>
      </c>
      <c r="J47" s="8"/>
      <c r="K47" s="6">
        <v>0</v>
      </c>
      <c r="L47" s="6">
        <v>0</v>
      </c>
      <c r="M47" s="6">
        <v>0</v>
      </c>
      <c r="N47" s="6">
        <v>0</v>
      </c>
      <c r="O47" s="6">
        <v>1141.2731692335838</v>
      </c>
      <c r="P47" s="6">
        <v>1718.7697092227845</v>
      </c>
      <c r="Q47" s="12">
        <v>0</v>
      </c>
      <c r="R47" s="6"/>
      <c r="S47" s="6"/>
      <c r="T47" s="6"/>
      <c r="U47" s="6"/>
      <c r="V47" s="6"/>
      <c r="W47" s="6"/>
      <c r="X47" s="12"/>
      <c r="Y47" s="6"/>
      <c r="Z47" s="6"/>
      <c r="AA47" s="6"/>
      <c r="AB47" s="6"/>
      <c r="AC47" s="6"/>
      <c r="AD47" s="6"/>
      <c r="AE47" s="12"/>
      <c r="AF47" s="6"/>
      <c r="AG47" s="6"/>
      <c r="AH47" s="6"/>
      <c r="AI47" s="6"/>
      <c r="AJ47" s="6"/>
      <c r="AK47" s="6"/>
      <c r="AL47" s="12"/>
      <c r="AM47" s="6"/>
      <c r="AN47" s="6"/>
      <c r="AO47" s="6"/>
      <c r="AP47" s="6"/>
      <c r="AQ47" s="6">
        <v>1965.1279307954983</v>
      </c>
      <c r="AR47" s="6"/>
      <c r="AS47" s="12"/>
      <c r="AT47" s="6"/>
      <c r="AU47" s="6"/>
      <c r="AV47" s="6"/>
      <c r="AW47" s="6">
        <v>792.39771570873199</v>
      </c>
      <c r="AX47" s="6"/>
      <c r="AY47" s="6"/>
      <c r="AZ47" s="26"/>
    </row>
    <row r="48" spans="2:52" ht="14.25" customHeight="1">
      <c r="B48" s="25">
        <f t="shared" si="14"/>
        <v>47604</v>
      </c>
      <c r="C48" s="7"/>
      <c r="D48" s="6"/>
      <c r="E48" s="6"/>
      <c r="F48" s="6"/>
      <c r="G48" s="6"/>
      <c r="H48" s="6">
        <v>3572.4832627057444</v>
      </c>
      <c r="I48" s="6">
        <v>7532.8285808097826</v>
      </c>
      <c r="J48" s="6">
        <v>1291.3144024388739</v>
      </c>
      <c r="K48" s="6">
        <v>0</v>
      </c>
      <c r="L48" s="6">
        <v>0</v>
      </c>
      <c r="M48" s="6">
        <v>0</v>
      </c>
      <c r="N48" s="6">
        <v>0</v>
      </c>
      <c r="O48" s="6">
        <v>857.39598304937863</v>
      </c>
      <c r="P48" s="6">
        <v>1807.8788593943477</v>
      </c>
      <c r="Q48" s="12">
        <v>309.91545658532971</v>
      </c>
      <c r="R48" s="6"/>
      <c r="S48" s="6"/>
      <c r="T48" s="6"/>
      <c r="U48" s="6"/>
      <c r="V48" s="6"/>
      <c r="W48" s="6"/>
      <c r="X48" s="12"/>
      <c r="Y48" s="6"/>
      <c r="Z48" s="6"/>
      <c r="AA48" s="6"/>
      <c r="AB48" s="6"/>
      <c r="AC48" s="6"/>
      <c r="AD48" s="6"/>
      <c r="AE48" s="12"/>
      <c r="AF48" s="6"/>
      <c r="AG48" s="6"/>
      <c r="AH48" s="6"/>
      <c r="AI48" s="6"/>
      <c r="AJ48" s="6"/>
      <c r="AK48" s="6"/>
      <c r="AL48" s="12"/>
      <c r="AM48" s="6"/>
      <c r="AN48" s="6"/>
      <c r="AO48" s="6"/>
      <c r="AP48" s="6"/>
      <c r="AQ48" s="6">
        <v>1607.4269989205407</v>
      </c>
      <c r="AR48" s="6"/>
      <c r="AS48" s="12"/>
      <c r="AT48" s="6"/>
      <c r="AU48" s="6"/>
      <c r="AV48" s="6"/>
      <c r="AW48" s="6">
        <v>397.73503308404821</v>
      </c>
      <c r="AX48" s="6"/>
      <c r="AY48" s="6"/>
      <c r="AZ48" s="26"/>
    </row>
    <row r="49" spans="2:52" ht="14.25" customHeight="1">
      <c r="B49" s="25">
        <f t="shared" si="14"/>
        <v>47635</v>
      </c>
      <c r="C49" s="7"/>
      <c r="D49" s="6"/>
      <c r="E49" s="6"/>
      <c r="F49" s="6"/>
      <c r="G49" s="6"/>
      <c r="H49" s="6">
        <v>2344.1765756383325</v>
      </c>
      <c r="I49" s="6">
        <v>7534.4530748261204</v>
      </c>
      <c r="J49" s="6">
        <v>3480.1815394854234</v>
      </c>
      <c r="K49" s="6">
        <v>0</v>
      </c>
      <c r="L49" s="6">
        <v>0</v>
      </c>
      <c r="M49" s="6">
        <v>0</v>
      </c>
      <c r="N49" s="6">
        <v>0</v>
      </c>
      <c r="O49" s="6">
        <v>562.60237815319977</v>
      </c>
      <c r="P49" s="6">
        <v>1808.2687379582687</v>
      </c>
      <c r="Q49" s="12">
        <v>835.24356947650153</v>
      </c>
      <c r="R49" s="6"/>
      <c r="S49" s="6"/>
      <c r="T49" s="6"/>
      <c r="U49" s="6"/>
      <c r="V49" s="6"/>
      <c r="W49" s="6"/>
      <c r="X49" s="12"/>
      <c r="Y49" s="6"/>
      <c r="Z49" s="6"/>
      <c r="AA49" s="6"/>
      <c r="AB49" s="6"/>
      <c r="AC49" s="6"/>
      <c r="AD49" s="6"/>
      <c r="AE49" s="12"/>
      <c r="AF49" s="6"/>
      <c r="AG49" s="6"/>
      <c r="AH49" s="6"/>
      <c r="AI49" s="6"/>
      <c r="AJ49" s="6"/>
      <c r="AK49" s="6"/>
      <c r="AL49" s="12"/>
      <c r="AM49" s="6"/>
      <c r="AN49" s="6"/>
      <c r="AO49" s="6"/>
      <c r="AP49" s="6"/>
      <c r="AQ49" s="6">
        <v>1207.5999761258852</v>
      </c>
      <c r="AR49" s="6"/>
      <c r="AS49" s="12"/>
      <c r="AT49" s="6"/>
      <c r="AU49" s="6"/>
      <c r="AV49" s="6"/>
      <c r="AW49" s="6">
        <v>82.214079309868922</v>
      </c>
      <c r="AX49" s="6"/>
      <c r="AY49" s="6"/>
      <c r="AZ49" s="26"/>
    </row>
    <row r="50" spans="2:52" ht="14.25" customHeight="1">
      <c r="B50" s="25">
        <f t="shared" si="14"/>
        <v>47665</v>
      </c>
      <c r="C50" s="7"/>
      <c r="D50" s="6"/>
      <c r="E50" s="6"/>
      <c r="F50" s="6"/>
      <c r="G50" s="6"/>
      <c r="H50" s="6">
        <v>1176.6328062069761</v>
      </c>
      <c r="I50" s="6">
        <v>7205.4837928974775</v>
      </c>
      <c r="J50" s="6">
        <v>5167.9108761591451</v>
      </c>
      <c r="K50" s="6">
        <v>0</v>
      </c>
      <c r="L50" s="6">
        <v>0</v>
      </c>
      <c r="M50" s="6">
        <v>0</v>
      </c>
      <c r="N50" s="6">
        <v>0</v>
      </c>
      <c r="O50" s="6">
        <v>282.39187348967425</v>
      </c>
      <c r="P50" s="6">
        <v>1729.3161102953945</v>
      </c>
      <c r="Q50" s="12">
        <v>1240.2986102781947</v>
      </c>
      <c r="R50" s="6"/>
      <c r="S50" s="6"/>
      <c r="T50" s="6"/>
      <c r="U50" s="6"/>
      <c r="V50" s="6"/>
      <c r="W50" s="6"/>
      <c r="X50" s="12"/>
      <c r="Y50" s="6"/>
      <c r="Z50" s="6"/>
      <c r="AA50" s="6"/>
      <c r="AB50" s="6"/>
      <c r="AC50" s="6"/>
      <c r="AD50" s="6"/>
      <c r="AE50" s="12"/>
      <c r="AF50" s="6"/>
      <c r="AG50" s="6"/>
      <c r="AH50" s="6"/>
      <c r="AI50" s="6"/>
      <c r="AJ50" s="6"/>
      <c r="AK50" s="6"/>
      <c r="AL50" s="12"/>
      <c r="AM50" s="6"/>
      <c r="AN50" s="6"/>
      <c r="AO50" s="6"/>
      <c r="AP50" s="6"/>
      <c r="AQ50" s="6">
        <v>792.39771570873199</v>
      </c>
      <c r="AR50" s="6"/>
      <c r="AS50" s="12"/>
      <c r="AT50" s="6"/>
      <c r="AU50" s="6"/>
      <c r="AV50" s="6"/>
      <c r="AW50" s="6"/>
      <c r="AX50" s="6"/>
      <c r="AY50" s="6"/>
      <c r="AZ50" s="26"/>
    </row>
    <row r="51" spans="2:52" ht="14.25" customHeight="1">
      <c r="B51" s="25">
        <f t="shared" si="14"/>
        <v>47696</v>
      </c>
      <c r="C51" s="7"/>
      <c r="D51" s="6"/>
      <c r="E51" s="6"/>
      <c r="F51" s="6"/>
      <c r="G51" s="6"/>
      <c r="H51" s="6">
        <v>243.21665129169557</v>
      </c>
      <c r="I51" s="6">
        <v>6588.6880814006117</v>
      </c>
      <c r="J51" s="6">
        <v>6384.4691395492873</v>
      </c>
      <c r="K51" s="6">
        <v>0</v>
      </c>
      <c r="L51" s="6">
        <v>0</v>
      </c>
      <c r="M51" s="6">
        <v>0</v>
      </c>
      <c r="N51" s="6">
        <v>0</v>
      </c>
      <c r="O51" s="6">
        <v>58.371996310006935</v>
      </c>
      <c r="P51" s="6">
        <v>1581.2851395361467</v>
      </c>
      <c r="Q51" s="12">
        <v>1532.272593491829</v>
      </c>
      <c r="R51" s="6"/>
      <c r="S51" s="6"/>
      <c r="T51" s="6"/>
      <c r="U51" s="6"/>
      <c r="V51" s="6"/>
      <c r="W51" s="6"/>
      <c r="X51" s="12"/>
      <c r="Y51" s="6"/>
      <c r="Z51" s="6"/>
      <c r="AA51" s="6"/>
      <c r="AB51" s="6"/>
      <c r="AC51" s="6"/>
      <c r="AD51" s="6"/>
      <c r="AE51" s="12"/>
      <c r="AF51" s="6"/>
      <c r="AG51" s="6"/>
      <c r="AH51" s="6"/>
      <c r="AI51" s="6"/>
      <c r="AJ51" s="6"/>
      <c r="AK51" s="6"/>
      <c r="AL51" s="12"/>
      <c r="AM51" s="6"/>
      <c r="AN51" s="6"/>
      <c r="AO51" s="6"/>
      <c r="AP51" s="6"/>
      <c r="AQ51" s="6">
        <v>397.73503308404821</v>
      </c>
      <c r="AR51" s="6"/>
      <c r="AS51" s="12"/>
      <c r="AT51" s="6"/>
      <c r="AU51" s="6"/>
      <c r="AV51" s="6"/>
      <c r="AW51" s="6"/>
      <c r="AX51" s="6"/>
      <c r="AY51" s="6"/>
      <c r="AZ51" s="26"/>
    </row>
    <row r="52" spans="2:52" ht="14.25" customHeight="1">
      <c r="B52" s="25">
        <f t="shared" si="14"/>
        <v>47727</v>
      </c>
      <c r="C52" s="7"/>
      <c r="D52" s="6"/>
      <c r="E52" s="6"/>
      <c r="F52" s="6"/>
      <c r="G52" s="6"/>
      <c r="H52" s="6"/>
      <c r="I52" s="6">
        <v>5731.6231314868701</v>
      </c>
      <c r="J52" s="6">
        <v>7161.5404550949361</v>
      </c>
      <c r="K52" s="6">
        <v>0</v>
      </c>
      <c r="L52" s="6">
        <v>0</v>
      </c>
      <c r="M52" s="6">
        <v>0</v>
      </c>
      <c r="N52" s="6">
        <v>0</v>
      </c>
      <c r="O52" s="6">
        <v>0</v>
      </c>
      <c r="P52" s="6">
        <v>1375.5895515568488</v>
      </c>
      <c r="Q52" s="12">
        <v>1718.7697092227845</v>
      </c>
      <c r="R52" s="6"/>
      <c r="S52" s="6"/>
      <c r="T52" s="6"/>
      <c r="U52" s="6"/>
      <c r="V52" s="6"/>
      <c r="W52" s="6"/>
      <c r="X52" s="12"/>
      <c r="Y52" s="6"/>
      <c r="Z52" s="6"/>
      <c r="AA52" s="6"/>
      <c r="AB52" s="6"/>
      <c r="AC52" s="6"/>
      <c r="AD52" s="6"/>
      <c r="AE52" s="12"/>
      <c r="AF52" s="6"/>
      <c r="AG52" s="6"/>
      <c r="AH52" s="6"/>
      <c r="AI52" s="6"/>
      <c r="AJ52" s="6"/>
      <c r="AK52" s="6"/>
      <c r="AL52" s="12"/>
      <c r="AM52" s="6"/>
      <c r="AN52" s="6"/>
      <c r="AO52" s="6"/>
      <c r="AP52" s="6"/>
      <c r="AQ52" s="6">
        <v>82.214079309868922</v>
      </c>
      <c r="AR52" s="6"/>
      <c r="AS52" s="12"/>
      <c r="AT52" s="6"/>
      <c r="AU52" s="6"/>
      <c r="AV52" s="6"/>
      <c r="AW52" s="6"/>
      <c r="AX52" s="6"/>
      <c r="AY52" s="6"/>
      <c r="AZ52" s="26"/>
    </row>
    <row r="53" spans="2:52" ht="14.25" customHeight="1">
      <c r="B53" s="25">
        <f t="shared" si="14"/>
        <v>47757</v>
      </c>
      <c r="C53" s="7"/>
      <c r="D53" s="6"/>
      <c r="E53" s="6"/>
      <c r="F53" s="6"/>
      <c r="G53" s="6"/>
      <c r="H53" s="6"/>
      <c r="I53" s="6">
        <v>4688.3287468515773</v>
      </c>
      <c r="J53" s="6">
        <v>7532.8285808097826</v>
      </c>
      <c r="K53" s="6">
        <v>0</v>
      </c>
      <c r="L53" s="6">
        <v>0</v>
      </c>
      <c r="M53" s="6">
        <v>0</v>
      </c>
      <c r="N53" s="6">
        <v>0</v>
      </c>
      <c r="O53" s="6">
        <v>0</v>
      </c>
      <c r="P53" s="6">
        <v>1125.1988992443785</v>
      </c>
      <c r="Q53" s="12">
        <v>1807.8788593943477</v>
      </c>
      <c r="R53" s="6"/>
      <c r="S53" s="6"/>
      <c r="T53" s="6"/>
      <c r="U53" s="6"/>
      <c r="V53" s="6"/>
      <c r="W53" s="6"/>
      <c r="X53" s="12"/>
      <c r="Y53" s="6"/>
      <c r="Z53" s="6"/>
      <c r="AA53" s="6"/>
      <c r="AB53" s="6"/>
      <c r="AC53" s="6"/>
      <c r="AD53" s="6"/>
      <c r="AE53" s="12"/>
      <c r="AF53" s="6"/>
      <c r="AG53" s="6"/>
      <c r="AH53" s="6"/>
      <c r="AI53" s="6"/>
      <c r="AJ53" s="6"/>
      <c r="AK53" s="6"/>
      <c r="AL53" s="12"/>
      <c r="AM53" s="6"/>
      <c r="AN53" s="6"/>
      <c r="AO53" s="6"/>
      <c r="AP53" s="6"/>
      <c r="AQ53" s="6"/>
      <c r="AR53" s="6"/>
      <c r="AS53" s="12"/>
      <c r="AT53" s="6"/>
      <c r="AU53" s="6"/>
      <c r="AV53" s="6"/>
      <c r="AW53" s="6"/>
      <c r="AX53" s="6"/>
      <c r="AY53" s="6"/>
      <c r="AZ53" s="26"/>
    </row>
    <row r="54" spans="2:52" ht="14.25" customHeight="1">
      <c r="B54" s="25">
        <f t="shared" si="14"/>
        <v>47788</v>
      </c>
      <c r="C54" s="7"/>
      <c r="D54" s="6"/>
      <c r="E54" s="6"/>
      <c r="F54" s="6"/>
      <c r="G54" s="6"/>
      <c r="H54" s="6"/>
      <c r="I54" s="6">
        <v>3522.1665970338322</v>
      </c>
      <c r="J54" s="6">
        <v>7534.4530748261204</v>
      </c>
      <c r="K54" s="6">
        <v>0</v>
      </c>
      <c r="L54" s="6">
        <v>0</v>
      </c>
      <c r="M54" s="6">
        <v>0</v>
      </c>
      <c r="N54" s="6">
        <v>0</v>
      </c>
      <c r="O54" s="6">
        <v>0</v>
      </c>
      <c r="P54" s="6">
        <v>845.31998328811972</v>
      </c>
      <c r="Q54" s="12">
        <v>1808.2687379582687</v>
      </c>
      <c r="R54" s="6"/>
      <c r="S54" s="6"/>
      <c r="T54" s="6"/>
      <c r="U54" s="6"/>
      <c r="V54" s="6"/>
      <c r="W54" s="6"/>
      <c r="X54" s="12"/>
      <c r="Y54" s="6"/>
      <c r="Z54" s="6"/>
      <c r="AA54" s="6"/>
      <c r="AB54" s="6"/>
      <c r="AC54" s="6"/>
      <c r="AD54" s="6"/>
      <c r="AE54" s="12"/>
      <c r="AF54" s="6"/>
      <c r="AG54" s="6"/>
      <c r="AH54" s="6"/>
      <c r="AI54" s="6"/>
      <c r="AJ54" s="6"/>
      <c r="AK54" s="6"/>
      <c r="AL54" s="12"/>
      <c r="AM54" s="6"/>
      <c r="AN54" s="6"/>
      <c r="AO54" s="6"/>
      <c r="AP54" s="6"/>
      <c r="AQ54" s="6"/>
      <c r="AR54" s="6"/>
      <c r="AS54" s="12"/>
      <c r="AT54" s="6"/>
      <c r="AU54" s="6"/>
      <c r="AV54" s="6"/>
      <c r="AW54" s="6"/>
      <c r="AX54" s="6"/>
      <c r="AY54" s="6"/>
      <c r="AZ54" s="26"/>
    </row>
    <row r="55" spans="2:52" ht="14.25" customHeight="1">
      <c r="B55" s="25">
        <f t="shared" si="14"/>
        <v>47818</v>
      </c>
      <c r="C55" s="7"/>
      <c r="D55" s="6"/>
      <c r="E55" s="6"/>
      <c r="F55" s="6"/>
      <c r="G55" s="6"/>
      <c r="H55" s="6"/>
      <c r="I55" s="6">
        <v>2311.1600041504685</v>
      </c>
      <c r="J55" s="6">
        <v>7205.4837928974775</v>
      </c>
      <c r="K55" s="6">
        <v>0</v>
      </c>
      <c r="L55" s="6">
        <v>0</v>
      </c>
      <c r="M55" s="6">
        <v>0</v>
      </c>
      <c r="N55" s="6">
        <v>0</v>
      </c>
      <c r="O55" s="6">
        <v>0</v>
      </c>
      <c r="P55" s="6">
        <v>554.67840099611237</v>
      </c>
      <c r="Q55" s="12">
        <v>1729.3161102953945</v>
      </c>
      <c r="R55" s="6"/>
      <c r="S55" s="6"/>
      <c r="T55" s="6"/>
      <c r="U55" s="6"/>
      <c r="V55" s="6"/>
      <c r="W55" s="6"/>
      <c r="X55" s="12"/>
      <c r="Y55" s="6"/>
      <c r="Z55" s="6"/>
      <c r="AA55" s="6"/>
      <c r="AB55" s="6"/>
      <c r="AC55" s="6"/>
      <c r="AD55" s="6"/>
      <c r="AE55" s="12"/>
      <c r="AF55" s="6"/>
      <c r="AG55" s="6"/>
      <c r="AH55" s="6"/>
      <c r="AI55" s="6"/>
      <c r="AJ55" s="6"/>
      <c r="AK55" s="6"/>
      <c r="AL55" s="12"/>
      <c r="AM55" s="6"/>
      <c r="AN55" s="6"/>
      <c r="AO55" s="6"/>
      <c r="AP55" s="6"/>
      <c r="AQ55" s="6"/>
      <c r="AR55" s="6"/>
      <c r="AS55" s="12"/>
      <c r="AT55" s="6"/>
      <c r="AU55" s="6"/>
      <c r="AV55" s="6"/>
      <c r="AW55" s="6"/>
      <c r="AX55" s="6"/>
      <c r="AY55" s="6"/>
      <c r="AZ55" s="26"/>
    </row>
    <row r="56" spans="2:52" ht="14.25" customHeight="1">
      <c r="B56" s="25">
        <f t="shared" si="14"/>
        <v>47849</v>
      </c>
      <c r="C56" s="7"/>
      <c r="D56" s="6"/>
      <c r="E56" s="6"/>
      <c r="F56" s="6"/>
      <c r="G56" s="6"/>
      <c r="H56" s="6"/>
      <c r="I56" s="6">
        <v>1160.0605131618074</v>
      </c>
      <c r="J56" s="6">
        <v>6588.6880814006117</v>
      </c>
      <c r="K56" s="6">
        <v>0</v>
      </c>
      <c r="L56" s="6">
        <v>0</v>
      </c>
      <c r="M56" s="6">
        <v>0</v>
      </c>
      <c r="N56" s="6">
        <v>0</v>
      </c>
      <c r="O56" s="6">
        <v>0</v>
      </c>
      <c r="P56" s="6">
        <v>278.41452315883379</v>
      </c>
      <c r="Q56" s="12">
        <v>1581.2851395361467</v>
      </c>
      <c r="R56" s="6"/>
      <c r="S56" s="6"/>
      <c r="T56" s="6"/>
      <c r="U56" s="6"/>
      <c r="V56" s="6"/>
      <c r="W56" s="6"/>
      <c r="X56" s="12"/>
      <c r="Y56" s="6"/>
      <c r="Z56" s="6"/>
      <c r="AA56" s="6"/>
      <c r="AB56" s="6"/>
      <c r="AC56" s="6"/>
      <c r="AD56" s="6"/>
      <c r="AE56" s="12"/>
      <c r="AF56" s="6"/>
      <c r="AG56" s="6"/>
      <c r="AH56" s="6"/>
      <c r="AI56" s="6"/>
      <c r="AJ56" s="6"/>
      <c r="AK56" s="6"/>
      <c r="AL56" s="12"/>
      <c r="AM56" s="6"/>
      <c r="AN56" s="6"/>
      <c r="AO56" s="6"/>
      <c r="AP56" s="6"/>
      <c r="AQ56" s="6"/>
      <c r="AR56" s="6"/>
      <c r="AS56" s="12"/>
      <c r="AT56" s="6"/>
      <c r="AU56" s="6"/>
      <c r="AV56" s="6"/>
      <c r="AW56" s="6"/>
      <c r="AX56" s="6"/>
      <c r="AY56" s="6"/>
      <c r="AZ56" s="26"/>
    </row>
    <row r="57" spans="2:52" ht="14.25" customHeight="1">
      <c r="B57" s="25">
        <f t="shared" si="14"/>
        <v>47880</v>
      </c>
      <c r="C57" s="7"/>
      <c r="D57" s="6"/>
      <c r="E57" s="6"/>
      <c r="F57" s="6"/>
      <c r="G57" s="6"/>
      <c r="H57" s="6"/>
      <c r="I57" s="6">
        <v>239.79106465378436</v>
      </c>
      <c r="J57" s="6">
        <v>5731.6231314868701</v>
      </c>
      <c r="K57" s="6">
        <v>0</v>
      </c>
      <c r="L57" s="6">
        <v>0</v>
      </c>
      <c r="M57" s="6">
        <v>0</v>
      </c>
      <c r="N57" s="6">
        <v>0</v>
      </c>
      <c r="O57" s="6">
        <v>0</v>
      </c>
      <c r="P57" s="6">
        <v>57.549855516908245</v>
      </c>
      <c r="Q57" s="12">
        <v>1375.5895515568488</v>
      </c>
      <c r="R57" s="6"/>
      <c r="S57" s="6"/>
      <c r="T57" s="6"/>
      <c r="U57" s="6"/>
      <c r="V57" s="6"/>
      <c r="W57" s="6"/>
      <c r="X57" s="12"/>
      <c r="Y57" s="6"/>
      <c r="Z57" s="6"/>
      <c r="AA57" s="6"/>
      <c r="AB57" s="6"/>
      <c r="AC57" s="6"/>
      <c r="AD57" s="6"/>
      <c r="AE57" s="12"/>
      <c r="AF57" s="6"/>
      <c r="AG57" s="6"/>
      <c r="AH57" s="6"/>
      <c r="AI57" s="6"/>
      <c r="AJ57" s="6"/>
      <c r="AK57" s="6"/>
      <c r="AL57" s="12"/>
      <c r="AM57" s="6"/>
      <c r="AN57" s="6"/>
      <c r="AO57" s="6"/>
      <c r="AP57" s="6"/>
      <c r="AQ57" s="6"/>
      <c r="AR57" s="6"/>
      <c r="AS57" s="12"/>
      <c r="AT57" s="6"/>
      <c r="AU57" s="6"/>
      <c r="AV57" s="6"/>
      <c r="AW57" s="6"/>
      <c r="AX57" s="6"/>
      <c r="AY57" s="6"/>
      <c r="AZ57" s="26"/>
    </row>
    <row r="58" spans="2:52" ht="14.25" customHeight="1">
      <c r="B58" s="25">
        <f t="shared" si="14"/>
        <v>47908</v>
      </c>
      <c r="C58" s="7"/>
      <c r="D58" s="6"/>
      <c r="E58" s="6"/>
      <c r="F58" s="6"/>
      <c r="G58" s="6"/>
      <c r="H58" s="6"/>
      <c r="I58" s="8"/>
      <c r="J58" s="6">
        <v>4688.3287468515773</v>
      </c>
      <c r="K58" s="6">
        <v>0</v>
      </c>
      <c r="L58" s="6">
        <v>0</v>
      </c>
      <c r="M58" s="6">
        <v>0</v>
      </c>
      <c r="N58" s="6">
        <v>0</v>
      </c>
      <c r="O58" s="6">
        <v>0</v>
      </c>
      <c r="P58" s="6">
        <v>0</v>
      </c>
      <c r="Q58" s="12">
        <v>1125.1988992443785</v>
      </c>
      <c r="R58" s="6"/>
      <c r="S58" s="6"/>
      <c r="T58" s="6"/>
      <c r="U58" s="6"/>
      <c r="V58" s="6"/>
      <c r="W58" s="6"/>
      <c r="X58" s="12"/>
      <c r="Y58" s="6"/>
      <c r="Z58" s="6"/>
      <c r="AA58" s="6"/>
      <c r="AB58" s="6"/>
      <c r="AC58" s="6"/>
      <c r="AD58" s="6"/>
      <c r="AE58" s="12"/>
      <c r="AF58" s="6"/>
      <c r="AG58" s="6"/>
      <c r="AH58" s="6"/>
      <c r="AI58" s="6"/>
      <c r="AJ58" s="6"/>
      <c r="AK58" s="6"/>
      <c r="AL58" s="12"/>
      <c r="AM58" s="6"/>
      <c r="AN58" s="6"/>
      <c r="AO58" s="6"/>
      <c r="AP58" s="6"/>
      <c r="AQ58" s="6"/>
      <c r="AR58" s="6"/>
      <c r="AS58" s="12"/>
      <c r="AT58" s="6"/>
      <c r="AU58" s="6"/>
      <c r="AV58" s="6"/>
      <c r="AW58" s="6"/>
      <c r="AX58" s="6"/>
      <c r="AY58" s="6"/>
      <c r="AZ58" s="26"/>
    </row>
    <row r="59" spans="2:52" ht="14.25" customHeight="1">
      <c r="B59" s="25">
        <f t="shared" si="14"/>
        <v>47939</v>
      </c>
      <c r="C59" s="7"/>
      <c r="D59" s="6"/>
      <c r="E59" s="6"/>
      <c r="F59" s="6"/>
      <c r="G59" s="6"/>
      <c r="H59" s="6"/>
      <c r="I59" s="8"/>
      <c r="J59" s="6">
        <v>3522.1665970338322</v>
      </c>
      <c r="K59" s="6">
        <v>0</v>
      </c>
      <c r="L59" s="6">
        <v>0</v>
      </c>
      <c r="M59" s="6">
        <v>0</v>
      </c>
      <c r="N59" s="6">
        <v>0</v>
      </c>
      <c r="O59" s="6">
        <v>0</v>
      </c>
      <c r="P59" s="6">
        <v>0</v>
      </c>
      <c r="Q59" s="12">
        <v>845.31998328811972</v>
      </c>
      <c r="R59" s="6"/>
      <c r="S59" s="6"/>
      <c r="T59" s="6"/>
      <c r="U59" s="6"/>
      <c r="V59" s="6"/>
      <c r="W59" s="6"/>
      <c r="X59" s="12"/>
      <c r="Y59" s="6"/>
      <c r="Z59" s="6"/>
      <c r="AA59" s="6"/>
      <c r="AB59" s="6"/>
      <c r="AC59" s="6"/>
      <c r="AD59" s="6"/>
      <c r="AE59" s="12"/>
      <c r="AF59" s="6"/>
      <c r="AG59" s="6"/>
      <c r="AH59" s="6"/>
      <c r="AI59" s="6"/>
      <c r="AJ59" s="6"/>
      <c r="AK59" s="6"/>
      <c r="AL59" s="12"/>
      <c r="AM59" s="6"/>
      <c r="AN59" s="6"/>
      <c r="AO59" s="6"/>
      <c r="AP59" s="6"/>
      <c r="AQ59" s="6"/>
      <c r="AR59" s="6"/>
      <c r="AS59" s="12"/>
      <c r="AT59" s="6"/>
      <c r="AU59" s="6"/>
      <c r="AV59" s="6"/>
      <c r="AW59" s="6"/>
      <c r="AX59" s="6"/>
      <c r="AY59" s="6"/>
      <c r="AZ59" s="26"/>
    </row>
    <row r="60" spans="2:52" ht="14.25" customHeight="1">
      <c r="B60" s="25">
        <f t="shared" si="14"/>
        <v>47969</v>
      </c>
      <c r="C60" s="7"/>
      <c r="D60" s="6"/>
      <c r="E60" s="6"/>
      <c r="F60" s="6"/>
      <c r="G60" s="6"/>
      <c r="H60" s="6"/>
      <c r="I60" s="8"/>
      <c r="J60" s="6">
        <v>2311.1600041504685</v>
      </c>
      <c r="K60" s="6">
        <v>0</v>
      </c>
      <c r="L60" s="6">
        <v>0</v>
      </c>
      <c r="M60" s="6">
        <v>0</v>
      </c>
      <c r="N60" s="6">
        <v>0</v>
      </c>
      <c r="O60" s="6">
        <v>0</v>
      </c>
      <c r="P60" s="6">
        <v>0</v>
      </c>
      <c r="Q60" s="12">
        <v>554.67840099611237</v>
      </c>
      <c r="R60" s="6"/>
      <c r="S60" s="6"/>
      <c r="T60" s="6"/>
      <c r="U60" s="6"/>
      <c r="V60" s="6"/>
      <c r="W60" s="6"/>
      <c r="X60" s="12"/>
      <c r="Y60" s="6"/>
      <c r="Z60" s="6"/>
      <c r="AA60" s="6"/>
      <c r="AB60" s="6"/>
      <c r="AC60" s="6"/>
      <c r="AD60" s="6"/>
      <c r="AE60" s="12"/>
      <c r="AF60" s="6"/>
      <c r="AG60" s="6"/>
      <c r="AH60" s="6"/>
      <c r="AI60" s="6"/>
      <c r="AJ60" s="6"/>
      <c r="AK60" s="6"/>
      <c r="AL60" s="12"/>
      <c r="AM60" s="6"/>
      <c r="AN60" s="6"/>
      <c r="AO60" s="6"/>
      <c r="AP60" s="6"/>
      <c r="AQ60" s="6"/>
      <c r="AR60" s="6"/>
      <c r="AS60" s="12"/>
      <c r="AT60" s="6"/>
      <c r="AU60" s="6"/>
      <c r="AV60" s="6"/>
      <c r="AW60" s="6"/>
      <c r="AX60" s="6"/>
      <c r="AY60" s="6"/>
      <c r="AZ60" s="26"/>
    </row>
    <row r="61" spans="2:52" ht="14.25" customHeight="1">
      <c r="B61" s="25">
        <f t="shared" si="14"/>
        <v>48000</v>
      </c>
      <c r="C61" s="7"/>
      <c r="D61" s="6"/>
      <c r="E61" s="6"/>
      <c r="F61" s="6"/>
      <c r="G61" s="6"/>
      <c r="H61" s="6"/>
      <c r="I61" s="8"/>
      <c r="J61" s="6">
        <v>1160.0605131618074</v>
      </c>
      <c r="K61" s="6">
        <v>0</v>
      </c>
      <c r="L61" s="6">
        <v>0</v>
      </c>
      <c r="M61" s="6">
        <v>0</v>
      </c>
      <c r="N61" s="6">
        <v>0</v>
      </c>
      <c r="O61" s="6">
        <v>0</v>
      </c>
      <c r="P61" s="6">
        <v>0</v>
      </c>
      <c r="Q61" s="12">
        <v>278.41452315883379</v>
      </c>
      <c r="R61" s="6"/>
      <c r="S61" s="6"/>
      <c r="T61" s="6"/>
      <c r="U61" s="6"/>
      <c r="V61" s="6"/>
      <c r="W61" s="6"/>
      <c r="X61" s="12"/>
      <c r="Y61" s="6"/>
      <c r="Z61" s="6"/>
      <c r="AA61" s="6"/>
      <c r="AB61" s="6"/>
      <c r="AC61" s="6"/>
      <c r="AD61" s="6"/>
      <c r="AE61" s="12"/>
      <c r="AF61" s="6"/>
      <c r="AG61" s="6"/>
      <c r="AH61" s="6"/>
      <c r="AI61" s="6"/>
      <c r="AJ61" s="6"/>
      <c r="AK61" s="6"/>
      <c r="AL61" s="12"/>
      <c r="AM61" s="6"/>
      <c r="AN61" s="6"/>
      <c r="AO61" s="6"/>
      <c r="AP61" s="6"/>
      <c r="AQ61" s="6"/>
      <c r="AR61" s="6"/>
      <c r="AS61" s="12"/>
      <c r="AT61" s="6"/>
      <c r="AU61" s="6"/>
      <c r="AV61" s="6"/>
      <c r="AW61" s="6"/>
      <c r="AX61" s="6"/>
      <c r="AY61" s="6"/>
      <c r="AZ61" s="26"/>
    </row>
    <row r="62" spans="2:52" ht="14.25" customHeight="1">
      <c r="B62" s="25">
        <f t="shared" si="14"/>
        <v>48030</v>
      </c>
      <c r="C62" s="7"/>
      <c r="D62" s="6"/>
      <c r="E62" s="6"/>
      <c r="F62" s="6"/>
      <c r="G62" s="6"/>
      <c r="H62" s="6"/>
      <c r="I62" s="8"/>
      <c r="J62" s="6">
        <v>239.79106465378436</v>
      </c>
      <c r="K62" s="6">
        <v>0</v>
      </c>
      <c r="L62" s="6">
        <v>0</v>
      </c>
      <c r="M62" s="6">
        <v>0</v>
      </c>
      <c r="N62" s="6">
        <v>0</v>
      </c>
      <c r="O62" s="6">
        <v>0</v>
      </c>
      <c r="P62" s="6">
        <v>0</v>
      </c>
      <c r="Q62" s="12">
        <v>57.549855516908245</v>
      </c>
      <c r="R62" s="6"/>
      <c r="S62" s="6"/>
      <c r="T62" s="6"/>
      <c r="U62" s="6"/>
      <c r="V62" s="6"/>
      <c r="W62" s="6"/>
      <c r="X62" s="12"/>
      <c r="Y62" s="6"/>
      <c r="Z62" s="6"/>
      <c r="AA62" s="6"/>
      <c r="AB62" s="6"/>
      <c r="AC62" s="6"/>
      <c r="AD62" s="6"/>
      <c r="AE62" s="12"/>
      <c r="AF62" s="6"/>
      <c r="AG62" s="6"/>
      <c r="AH62" s="6"/>
      <c r="AI62" s="6"/>
      <c r="AJ62" s="6"/>
      <c r="AK62" s="6"/>
      <c r="AL62" s="12"/>
      <c r="AM62" s="6"/>
      <c r="AN62" s="6"/>
      <c r="AO62" s="6"/>
      <c r="AP62" s="6"/>
      <c r="AQ62" s="6"/>
      <c r="AR62" s="6"/>
      <c r="AS62" s="12"/>
      <c r="AT62" s="6"/>
      <c r="AU62" s="6"/>
      <c r="AV62" s="6"/>
      <c r="AW62" s="6"/>
      <c r="AX62" s="6"/>
      <c r="AY62" s="6"/>
      <c r="AZ62" s="26"/>
    </row>
    <row r="63" spans="2:52" ht="14.25" customHeight="1">
      <c r="B63" s="25">
        <f t="shared" si="14"/>
        <v>48061</v>
      </c>
      <c r="C63" s="7"/>
      <c r="D63" s="6"/>
      <c r="E63" s="6"/>
      <c r="F63" s="6"/>
      <c r="G63" s="6"/>
      <c r="H63" s="6"/>
      <c r="I63" s="8"/>
      <c r="J63" s="8"/>
      <c r="K63" s="6">
        <v>0</v>
      </c>
      <c r="L63" s="6">
        <v>0</v>
      </c>
      <c r="M63" s="6">
        <v>0</v>
      </c>
      <c r="N63" s="6">
        <v>0</v>
      </c>
      <c r="O63" s="6">
        <v>0</v>
      </c>
      <c r="P63" s="6">
        <v>0</v>
      </c>
      <c r="Q63" s="12">
        <v>0</v>
      </c>
      <c r="R63" s="6"/>
      <c r="S63" s="6"/>
      <c r="T63" s="6"/>
      <c r="U63" s="6"/>
      <c r="V63" s="6"/>
      <c r="W63" s="6"/>
      <c r="X63" s="12"/>
      <c r="Y63" s="6"/>
      <c r="Z63" s="6"/>
      <c r="AA63" s="6"/>
      <c r="AB63" s="6"/>
      <c r="AC63" s="6"/>
      <c r="AD63" s="6"/>
      <c r="AE63" s="12"/>
      <c r="AF63" s="6"/>
      <c r="AG63" s="6"/>
      <c r="AH63" s="6"/>
      <c r="AI63" s="6"/>
      <c r="AJ63" s="6"/>
      <c r="AK63" s="6"/>
      <c r="AL63" s="12"/>
      <c r="AM63" s="6"/>
      <c r="AN63" s="6"/>
      <c r="AO63" s="6"/>
      <c r="AP63" s="6"/>
      <c r="AQ63" s="6"/>
      <c r="AR63" s="6"/>
      <c r="AS63" s="12"/>
      <c r="AT63" s="6"/>
      <c r="AU63" s="6"/>
      <c r="AV63" s="6"/>
      <c r="AW63" s="6"/>
      <c r="AX63" s="6"/>
      <c r="AY63" s="6"/>
      <c r="AZ63" s="26"/>
    </row>
    <row r="64" spans="2:52" ht="14.25" customHeight="1">
      <c r="B64" s="25">
        <f t="shared" si="14"/>
        <v>48092</v>
      </c>
      <c r="C64" s="7"/>
      <c r="D64" s="6"/>
      <c r="E64" s="6"/>
      <c r="F64" s="6"/>
      <c r="G64" s="6"/>
      <c r="H64" s="6"/>
      <c r="I64" s="6"/>
      <c r="J64" s="8"/>
      <c r="K64" s="6"/>
      <c r="L64" s="6"/>
      <c r="M64" s="6"/>
      <c r="N64" s="6"/>
      <c r="O64" s="6"/>
      <c r="P64" s="6"/>
      <c r="Q64" s="12"/>
      <c r="R64" s="6"/>
      <c r="S64" s="6"/>
      <c r="T64" s="6"/>
      <c r="U64" s="6"/>
      <c r="V64" s="6"/>
      <c r="W64" s="6"/>
      <c r="X64" s="12"/>
      <c r="Y64" s="6"/>
      <c r="Z64" s="6"/>
      <c r="AA64" s="6"/>
      <c r="AB64" s="6"/>
      <c r="AC64" s="6"/>
      <c r="AD64" s="6"/>
      <c r="AE64" s="12"/>
      <c r="AF64" s="6"/>
      <c r="AG64" s="6"/>
      <c r="AH64" s="6"/>
      <c r="AI64" s="6"/>
      <c r="AJ64" s="6"/>
      <c r="AK64" s="6"/>
      <c r="AL64" s="12"/>
      <c r="AM64" s="6"/>
      <c r="AN64" s="6"/>
      <c r="AO64" s="6"/>
      <c r="AP64" s="6"/>
      <c r="AQ64" s="6"/>
      <c r="AR64" s="6"/>
      <c r="AS64" s="12"/>
      <c r="AT64" s="6"/>
      <c r="AU64" s="6"/>
      <c r="AV64" s="6"/>
      <c r="AW64" s="6"/>
      <c r="AX64" s="6"/>
      <c r="AY64" s="6"/>
      <c r="AZ64" s="26"/>
    </row>
    <row r="65" spans="2:52" ht="14.25" customHeight="1">
      <c r="B65" s="25">
        <f t="shared" si="14"/>
        <v>48122</v>
      </c>
      <c r="C65" s="7"/>
      <c r="D65" s="6"/>
      <c r="E65" s="6"/>
      <c r="F65" s="6"/>
      <c r="G65" s="6"/>
      <c r="H65" s="6"/>
      <c r="I65" s="6"/>
      <c r="J65" s="8"/>
      <c r="K65" s="6"/>
      <c r="L65" s="6"/>
      <c r="M65" s="6"/>
      <c r="N65" s="6"/>
      <c r="O65" s="6"/>
      <c r="P65" s="6"/>
      <c r="Q65" s="12"/>
      <c r="R65" s="6"/>
      <c r="S65" s="6"/>
      <c r="T65" s="6"/>
      <c r="U65" s="6"/>
      <c r="V65" s="6"/>
      <c r="W65" s="6"/>
      <c r="X65" s="12"/>
      <c r="Y65" s="6"/>
      <c r="Z65" s="6"/>
      <c r="AA65" s="6"/>
      <c r="AB65" s="6"/>
      <c r="AC65" s="6"/>
      <c r="AD65" s="6"/>
      <c r="AE65" s="12"/>
      <c r="AF65" s="6"/>
      <c r="AG65" s="6"/>
      <c r="AH65" s="6"/>
      <c r="AI65" s="6"/>
      <c r="AJ65" s="6"/>
      <c r="AK65" s="6"/>
      <c r="AL65" s="12"/>
      <c r="AM65" s="6"/>
      <c r="AN65" s="6"/>
      <c r="AO65" s="6"/>
      <c r="AP65" s="6"/>
      <c r="AQ65" s="6"/>
      <c r="AR65" s="6"/>
      <c r="AS65" s="12"/>
      <c r="AT65" s="6"/>
      <c r="AU65" s="6"/>
      <c r="AV65" s="6"/>
      <c r="AW65" s="6"/>
      <c r="AX65" s="6"/>
      <c r="AY65" s="6"/>
      <c r="AZ65" s="26"/>
    </row>
    <row r="66" spans="2:52" ht="14.25" customHeight="1">
      <c r="B66" s="25">
        <f t="shared" si="14"/>
        <v>48153</v>
      </c>
      <c r="C66" s="7"/>
      <c r="D66" s="6"/>
      <c r="E66" s="6"/>
      <c r="F66" s="6"/>
      <c r="G66" s="6"/>
      <c r="H66" s="6"/>
      <c r="I66" s="6"/>
      <c r="J66" s="8"/>
      <c r="K66" s="6"/>
      <c r="L66" s="6"/>
      <c r="M66" s="6"/>
      <c r="N66" s="6"/>
      <c r="O66" s="6"/>
      <c r="P66" s="6"/>
      <c r="Q66" s="13"/>
      <c r="R66" s="6"/>
      <c r="S66" s="6"/>
      <c r="T66" s="6"/>
      <c r="U66" s="6"/>
      <c r="V66" s="6"/>
      <c r="W66" s="6"/>
      <c r="X66" s="13"/>
      <c r="Y66" s="6"/>
      <c r="Z66" s="6"/>
      <c r="AA66" s="6"/>
      <c r="AB66" s="6"/>
      <c r="AC66" s="6"/>
      <c r="AD66" s="6"/>
      <c r="AE66" s="13"/>
      <c r="AF66" s="6"/>
      <c r="AG66" s="6"/>
      <c r="AH66" s="6"/>
      <c r="AI66" s="6"/>
      <c r="AJ66" s="6"/>
      <c r="AK66" s="6"/>
      <c r="AL66" s="13"/>
      <c r="AM66" s="6"/>
      <c r="AN66" s="6"/>
      <c r="AO66" s="6"/>
      <c r="AP66" s="6"/>
      <c r="AQ66" s="6"/>
      <c r="AR66" s="6"/>
      <c r="AS66" s="13"/>
      <c r="AT66" s="6"/>
      <c r="AU66" s="6"/>
      <c r="AV66" s="6"/>
      <c r="AW66" s="6"/>
      <c r="AX66" s="6"/>
      <c r="AY66" s="6"/>
      <c r="AZ66" s="27"/>
    </row>
    <row r="67" spans="2:52" ht="14.25" customHeight="1">
      <c r="B67" s="25">
        <f t="shared" si="14"/>
        <v>48183</v>
      </c>
      <c r="C67" s="7"/>
      <c r="D67" s="6"/>
      <c r="E67" s="6"/>
      <c r="F67" s="6"/>
      <c r="G67" s="6"/>
      <c r="H67" s="6"/>
      <c r="I67" s="6"/>
      <c r="J67" s="8"/>
      <c r="K67" s="6"/>
      <c r="L67" s="6"/>
      <c r="M67" s="6"/>
      <c r="N67" s="6"/>
      <c r="O67" s="6"/>
      <c r="P67" s="6"/>
      <c r="Q67" s="13"/>
      <c r="R67" s="6"/>
      <c r="S67" s="6"/>
      <c r="T67" s="6"/>
      <c r="U67" s="6"/>
      <c r="V67" s="6"/>
      <c r="W67" s="6"/>
      <c r="X67" s="13"/>
      <c r="Y67" s="6"/>
      <c r="Z67" s="6"/>
      <c r="AA67" s="6"/>
      <c r="AB67" s="6"/>
      <c r="AC67" s="6"/>
      <c r="AD67" s="6"/>
      <c r="AE67" s="13"/>
      <c r="AF67" s="6"/>
      <c r="AG67" s="6"/>
      <c r="AH67" s="6"/>
      <c r="AI67" s="6"/>
      <c r="AJ67" s="6"/>
      <c r="AK67" s="6"/>
      <c r="AL67" s="13"/>
      <c r="AM67" s="6"/>
      <c r="AN67" s="6"/>
      <c r="AO67" s="6"/>
      <c r="AP67" s="6"/>
      <c r="AQ67" s="6"/>
      <c r="AR67" s="6"/>
      <c r="AS67" s="13"/>
      <c r="AT67" s="6"/>
      <c r="AU67" s="6"/>
      <c r="AV67" s="6"/>
      <c r="AW67" s="6"/>
      <c r="AX67" s="6"/>
      <c r="AY67" s="6"/>
      <c r="AZ67" s="27"/>
    </row>
    <row r="68" spans="2:52" ht="14.25" customHeight="1">
      <c r="B68" s="25">
        <f t="shared" si="14"/>
        <v>48214</v>
      </c>
      <c r="C68" s="7"/>
      <c r="D68" s="6"/>
      <c r="E68" s="6"/>
      <c r="F68" s="6"/>
      <c r="G68" s="6"/>
      <c r="H68" s="6"/>
      <c r="I68" s="6"/>
      <c r="J68" s="6"/>
      <c r="K68" s="6"/>
      <c r="L68" s="6"/>
      <c r="M68" s="6"/>
      <c r="N68" s="6"/>
      <c r="O68" s="6"/>
      <c r="P68" s="6"/>
      <c r="Q68" s="12"/>
      <c r="R68" s="6"/>
      <c r="S68" s="6"/>
      <c r="T68" s="6"/>
      <c r="U68" s="6"/>
      <c r="V68" s="6"/>
      <c r="W68" s="6"/>
      <c r="X68" s="12"/>
      <c r="Y68" s="6"/>
      <c r="Z68" s="6"/>
      <c r="AA68" s="6"/>
      <c r="AB68" s="6"/>
      <c r="AC68" s="6"/>
      <c r="AD68" s="6"/>
      <c r="AE68" s="12"/>
      <c r="AF68" s="6"/>
      <c r="AG68" s="6"/>
      <c r="AH68" s="6"/>
      <c r="AI68" s="6"/>
      <c r="AJ68" s="6"/>
      <c r="AK68" s="6"/>
      <c r="AL68" s="12"/>
      <c r="AM68" s="6"/>
      <c r="AN68" s="6"/>
      <c r="AO68" s="6"/>
      <c r="AP68" s="6"/>
      <c r="AQ68" s="6"/>
      <c r="AR68" s="6"/>
      <c r="AS68" s="12"/>
      <c r="AT68" s="6"/>
      <c r="AU68" s="6"/>
      <c r="AV68" s="6"/>
      <c r="AW68" s="6"/>
      <c r="AX68" s="6"/>
      <c r="AY68" s="6"/>
      <c r="AZ68" s="26"/>
    </row>
    <row r="69" spans="2:52" ht="14.25" customHeight="1">
      <c r="B69" s="25">
        <f t="shared" si="14"/>
        <v>48245</v>
      </c>
      <c r="C69" s="7"/>
      <c r="D69" s="6"/>
      <c r="E69" s="6"/>
      <c r="F69" s="6"/>
      <c r="G69" s="6"/>
      <c r="H69" s="6"/>
      <c r="I69" s="6"/>
      <c r="J69" s="6"/>
      <c r="K69" s="6"/>
      <c r="L69" s="6"/>
      <c r="M69" s="6"/>
      <c r="N69" s="6"/>
      <c r="O69" s="6"/>
      <c r="P69" s="6"/>
      <c r="Q69" s="12"/>
      <c r="R69" s="6"/>
      <c r="S69" s="6"/>
      <c r="T69" s="6"/>
      <c r="U69" s="6"/>
      <c r="V69" s="6"/>
      <c r="W69" s="6"/>
      <c r="X69" s="12"/>
      <c r="Y69" s="6"/>
      <c r="Z69" s="6"/>
      <c r="AA69" s="6"/>
      <c r="AB69" s="6"/>
      <c r="AC69" s="6"/>
      <c r="AD69" s="6"/>
      <c r="AE69" s="12"/>
      <c r="AF69" s="6"/>
      <c r="AG69" s="6"/>
      <c r="AH69" s="6"/>
      <c r="AI69" s="6"/>
      <c r="AJ69" s="6"/>
      <c r="AK69" s="6"/>
      <c r="AL69" s="12"/>
      <c r="AM69" s="6"/>
      <c r="AN69" s="6"/>
      <c r="AO69" s="6"/>
      <c r="AP69" s="6"/>
      <c r="AQ69" s="6"/>
      <c r="AR69" s="6"/>
      <c r="AS69" s="12"/>
      <c r="AT69" s="6"/>
      <c r="AU69" s="6"/>
      <c r="AV69" s="6"/>
      <c r="AW69" s="6"/>
      <c r="AX69" s="6"/>
      <c r="AY69" s="6"/>
      <c r="AZ69" s="26"/>
    </row>
    <row r="70" spans="2:52" ht="14.25" customHeight="1">
      <c r="B70" s="25">
        <f t="shared" si="14"/>
        <v>48274</v>
      </c>
      <c r="C70" s="7"/>
      <c r="D70" s="6"/>
      <c r="E70" s="6"/>
      <c r="F70" s="6"/>
      <c r="G70" s="6"/>
      <c r="H70" s="6"/>
      <c r="I70" s="6"/>
      <c r="J70" s="6"/>
      <c r="K70" s="6"/>
      <c r="L70" s="6"/>
      <c r="M70" s="6"/>
      <c r="N70" s="6"/>
      <c r="O70" s="6"/>
      <c r="P70" s="6"/>
      <c r="Q70" s="12"/>
      <c r="R70" s="6"/>
      <c r="S70" s="6"/>
      <c r="T70" s="6"/>
      <c r="U70" s="6"/>
      <c r="V70" s="6"/>
      <c r="W70" s="6"/>
      <c r="X70" s="12"/>
      <c r="Y70" s="6"/>
      <c r="Z70" s="6"/>
      <c r="AA70" s="6"/>
      <c r="AB70" s="6"/>
      <c r="AC70" s="6"/>
      <c r="AD70" s="6"/>
      <c r="AE70" s="12"/>
      <c r="AF70" s="6"/>
      <c r="AG70" s="6"/>
      <c r="AH70" s="6"/>
      <c r="AI70" s="6"/>
      <c r="AJ70" s="6"/>
      <c r="AK70" s="6"/>
      <c r="AL70" s="12"/>
      <c r="AM70" s="6"/>
      <c r="AN70" s="6"/>
      <c r="AO70" s="6"/>
      <c r="AP70" s="6"/>
      <c r="AQ70" s="6"/>
      <c r="AR70" s="6"/>
      <c r="AS70" s="12"/>
      <c r="AT70" s="6"/>
      <c r="AU70" s="6"/>
      <c r="AV70" s="6"/>
      <c r="AW70" s="6"/>
      <c r="AX70" s="6"/>
      <c r="AY70" s="6"/>
      <c r="AZ70" s="26"/>
    </row>
    <row r="71" spans="2:52" ht="14.25" customHeight="1">
      <c r="B71" s="25">
        <f t="shared" si="14"/>
        <v>48305</v>
      </c>
      <c r="C71" s="7"/>
      <c r="D71" s="6"/>
      <c r="E71" s="6"/>
      <c r="F71" s="6"/>
      <c r="G71" s="6"/>
      <c r="H71" s="6"/>
      <c r="I71" s="6"/>
      <c r="J71" s="6"/>
      <c r="K71" s="6"/>
      <c r="L71" s="6"/>
      <c r="M71" s="6"/>
      <c r="N71" s="6"/>
      <c r="O71" s="6"/>
      <c r="P71" s="6"/>
      <c r="Q71" s="12"/>
      <c r="R71" s="6"/>
      <c r="S71" s="6"/>
      <c r="T71" s="6"/>
      <c r="U71" s="6"/>
      <c r="V71" s="6"/>
      <c r="W71" s="6"/>
      <c r="X71" s="12"/>
      <c r="Y71" s="6"/>
      <c r="Z71" s="6"/>
      <c r="AA71" s="6"/>
      <c r="AB71" s="6"/>
      <c r="AC71" s="6"/>
      <c r="AD71" s="6"/>
      <c r="AE71" s="12"/>
      <c r="AF71" s="6"/>
      <c r="AG71" s="6"/>
      <c r="AH71" s="6"/>
      <c r="AI71" s="6"/>
      <c r="AJ71" s="6"/>
      <c r="AK71" s="6"/>
      <c r="AL71" s="12"/>
      <c r="AM71" s="6"/>
      <c r="AN71" s="6"/>
      <c r="AO71" s="6"/>
      <c r="AP71" s="6"/>
      <c r="AQ71" s="6"/>
      <c r="AR71" s="6"/>
      <c r="AS71" s="12"/>
      <c r="AT71" s="6"/>
      <c r="AU71" s="6"/>
      <c r="AV71" s="6"/>
      <c r="AW71" s="6"/>
      <c r="AX71" s="6"/>
      <c r="AY71" s="6"/>
      <c r="AZ71" s="26"/>
    </row>
    <row r="72" spans="2:52" ht="14.25" customHeight="1">
      <c r="B72" s="25">
        <f t="shared" si="14"/>
        <v>48335</v>
      </c>
      <c r="C72" s="7"/>
      <c r="D72" s="6"/>
      <c r="E72" s="6"/>
      <c r="F72" s="6"/>
      <c r="G72" s="6"/>
      <c r="H72" s="6"/>
      <c r="I72" s="6"/>
      <c r="J72" s="6"/>
      <c r="K72" s="6"/>
      <c r="L72" s="6"/>
      <c r="M72" s="6"/>
      <c r="N72" s="6"/>
      <c r="O72" s="6"/>
      <c r="P72" s="6"/>
      <c r="Q72" s="12"/>
      <c r="R72" s="6"/>
      <c r="S72" s="6"/>
      <c r="T72" s="6"/>
      <c r="U72" s="6"/>
      <c r="V72" s="6"/>
      <c r="W72" s="6"/>
      <c r="X72" s="12"/>
      <c r="Y72" s="6"/>
      <c r="Z72" s="6"/>
      <c r="AA72" s="6"/>
      <c r="AB72" s="6"/>
      <c r="AC72" s="6"/>
      <c r="AD72" s="6"/>
      <c r="AE72" s="12"/>
      <c r="AF72" s="6"/>
      <c r="AG72" s="6"/>
      <c r="AH72" s="6"/>
      <c r="AI72" s="6"/>
      <c r="AJ72" s="6"/>
      <c r="AK72" s="6"/>
      <c r="AL72" s="12"/>
      <c r="AM72" s="6"/>
      <c r="AN72" s="6"/>
      <c r="AO72" s="6"/>
      <c r="AP72" s="6"/>
      <c r="AQ72" s="6"/>
      <c r="AR72" s="6"/>
      <c r="AS72" s="12"/>
      <c r="AT72" s="6"/>
      <c r="AU72" s="6"/>
      <c r="AV72" s="6"/>
      <c r="AW72" s="6"/>
      <c r="AX72" s="6"/>
      <c r="AY72" s="6"/>
      <c r="AZ72" s="26"/>
    </row>
    <row r="73" spans="2:52" ht="14.25" customHeight="1">
      <c r="B73" s="25">
        <f t="shared" si="14"/>
        <v>48366</v>
      </c>
      <c r="C73" s="7"/>
      <c r="D73" s="6"/>
      <c r="E73" s="6"/>
      <c r="F73" s="6"/>
      <c r="G73" s="6"/>
      <c r="H73" s="6"/>
      <c r="I73" s="6"/>
      <c r="J73" s="6"/>
      <c r="K73" s="6"/>
      <c r="L73" s="6"/>
      <c r="M73" s="6"/>
      <c r="N73" s="6"/>
      <c r="O73" s="6"/>
      <c r="P73" s="6"/>
      <c r="Q73" s="12"/>
      <c r="R73" s="6"/>
      <c r="S73" s="6"/>
      <c r="T73" s="6"/>
      <c r="U73" s="6"/>
      <c r="V73" s="6"/>
      <c r="W73" s="6"/>
      <c r="X73" s="12"/>
      <c r="Y73" s="6"/>
      <c r="Z73" s="6"/>
      <c r="AA73" s="6"/>
      <c r="AB73" s="6"/>
      <c r="AC73" s="6"/>
      <c r="AD73" s="6"/>
      <c r="AE73" s="12"/>
      <c r="AF73" s="6"/>
      <c r="AG73" s="6"/>
      <c r="AH73" s="6"/>
      <c r="AI73" s="6"/>
      <c r="AJ73" s="6"/>
      <c r="AK73" s="6"/>
      <c r="AL73" s="12"/>
      <c r="AM73" s="6"/>
      <c r="AN73" s="6"/>
      <c r="AO73" s="6"/>
      <c r="AP73" s="6"/>
      <c r="AQ73" s="6"/>
      <c r="AR73" s="6"/>
      <c r="AS73" s="12"/>
      <c r="AT73" s="6"/>
      <c r="AU73" s="6"/>
      <c r="AV73" s="6"/>
      <c r="AW73" s="6"/>
      <c r="AX73" s="6"/>
      <c r="AY73" s="6"/>
      <c r="AZ73" s="26"/>
    </row>
    <row r="74" spans="2:52" ht="14.25" customHeight="1">
      <c r="B74" s="25">
        <f t="shared" ref="B74:B92" si="15">EDATE(B73,1)</f>
        <v>48396</v>
      </c>
      <c r="C74" s="7"/>
      <c r="D74" s="6"/>
      <c r="E74" s="6"/>
      <c r="F74" s="6"/>
      <c r="G74" s="6"/>
      <c r="H74" s="6"/>
      <c r="I74" s="6"/>
      <c r="J74" s="6"/>
      <c r="K74" s="6"/>
      <c r="L74" s="6"/>
      <c r="M74" s="6"/>
      <c r="N74" s="6"/>
      <c r="O74" s="6"/>
      <c r="P74" s="6"/>
      <c r="Q74" s="12"/>
      <c r="R74" s="6"/>
      <c r="S74" s="6"/>
      <c r="T74" s="6"/>
      <c r="U74" s="6"/>
      <c r="V74" s="6"/>
      <c r="W74" s="6"/>
      <c r="X74" s="12"/>
      <c r="Y74" s="6"/>
      <c r="Z74" s="6"/>
      <c r="AA74" s="6"/>
      <c r="AB74" s="6"/>
      <c r="AC74" s="6"/>
      <c r="AD74" s="6"/>
      <c r="AE74" s="12"/>
      <c r="AF74" s="6"/>
      <c r="AG74" s="6"/>
      <c r="AH74" s="6"/>
      <c r="AI74" s="6"/>
      <c r="AJ74" s="6"/>
      <c r="AK74" s="6"/>
      <c r="AL74" s="12"/>
      <c r="AM74" s="6"/>
      <c r="AN74" s="6"/>
      <c r="AO74" s="6"/>
      <c r="AP74" s="6"/>
      <c r="AQ74" s="6"/>
      <c r="AR74" s="6"/>
      <c r="AS74" s="12"/>
      <c r="AT74" s="6"/>
      <c r="AU74" s="6"/>
      <c r="AV74" s="6"/>
      <c r="AW74" s="6"/>
      <c r="AX74" s="6"/>
      <c r="AY74" s="6"/>
      <c r="AZ74" s="26"/>
    </row>
    <row r="75" spans="2:52" ht="14.25" customHeight="1">
      <c r="B75" s="25">
        <f t="shared" si="15"/>
        <v>48427</v>
      </c>
      <c r="C75" s="7"/>
      <c r="D75" s="6"/>
      <c r="E75" s="6"/>
      <c r="F75" s="6"/>
      <c r="G75" s="6"/>
      <c r="H75" s="6"/>
      <c r="I75" s="6"/>
      <c r="J75" s="6"/>
      <c r="K75" s="6"/>
      <c r="L75" s="6"/>
      <c r="M75" s="6"/>
      <c r="N75" s="6"/>
      <c r="O75" s="6"/>
      <c r="P75" s="6"/>
      <c r="Q75" s="12"/>
      <c r="R75" s="6"/>
      <c r="S75" s="6"/>
      <c r="T75" s="6"/>
      <c r="U75" s="6"/>
      <c r="V75" s="6"/>
      <c r="W75" s="6"/>
      <c r="X75" s="12"/>
      <c r="Y75" s="6"/>
      <c r="Z75" s="6"/>
      <c r="AA75" s="6"/>
      <c r="AB75" s="6"/>
      <c r="AC75" s="6"/>
      <c r="AD75" s="6"/>
      <c r="AE75" s="12"/>
      <c r="AF75" s="6"/>
      <c r="AG75" s="6"/>
      <c r="AH75" s="6"/>
      <c r="AI75" s="6"/>
      <c r="AJ75" s="6"/>
      <c r="AK75" s="6"/>
      <c r="AL75" s="12"/>
      <c r="AM75" s="6"/>
      <c r="AN75" s="6"/>
      <c r="AO75" s="6"/>
      <c r="AP75" s="6"/>
      <c r="AQ75" s="6"/>
      <c r="AR75" s="6"/>
      <c r="AS75" s="12"/>
      <c r="AT75" s="6"/>
      <c r="AU75" s="6"/>
      <c r="AV75" s="6"/>
      <c r="AW75" s="6"/>
      <c r="AX75" s="6"/>
      <c r="AY75" s="6"/>
      <c r="AZ75" s="26"/>
    </row>
    <row r="76" spans="2:52" ht="14.25" customHeight="1">
      <c r="B76" s="25">
        <f t="shared" si="15"/>
        <v>48458</v>
      </c>
      <c r="C76" s="7"/>
      <c r="D76" s="6"/>
      <c r="E76" s="6"/>
      <c r="F76" s="6"/>
      <c r="G76" s="6"/>
      <c r="H76" s="6"/>
      <c r="I76" s="6"/>
      <c r="J76" s="6"/>
      <c r="K76" s="6"/>
      <c r="L76" s="6"/>
      <c r="M76" s="6"/>
      <c r="N76" s="6"/>
      <c r="O76" s="6"/>
      <c r="P76" s="6"/>
      <c r="Q76" s="12"/>
      <c r="R76" s="6"/>
      <c r="S76" s="6"/>
      <c r="T76" s="6"/>
      <c r="U76" s="6"/>
      <c r="V76" s="6"/>
      <c r="W76" s="6"/>
      <c r="X76" s="12"/>
      <c r="Y76" s="6"/>
      <c r="Z76" s="6"/>
      <c r="AA76" s="6"/>
      <c r="AB76" s="6"/>
      <c r="AC76" s="6"/>
      <c r="AD76" s="6"/>
      <c r="AE76" s="12"/>
      <c r="AF76" s="6"/>
      <c r="AG76" s="6"/>
      <c r="AH76" s="6"/>
      <c r="AI76" s="6"/>
      <c r="AJ76" s="6"/>
      <c r="AK76" s="6"/>
      <c r="AL76" s="12"/>
      <c r="AM76" s="6"/>
      <c r="AN76" s="6"/>
      <c r="AO76" s="6"/>
      <c r="AP76" s="6"/>
      <c r="AQ76" s="6"/>
      <c r="AR76" s="6"/>
      <c r="AS76" s="12"/>
      <c r="AT76" s="6"/>
      <c r="AU76" s="6"/>
      <c r="AV76" s="6"/>
      <c r="AW76" s="6"/>
      <c r="AX76" s="6"/>
      <c r="AY76" s="6"/>
      <c r="AZ76" s="26"/>
    </row>
    <row r="77" spans="2:52" ht="14.25" customHeight="1">
      <c r="B77" s="25">
        <f t="shared" si="15"/>
        <v>48488</v>
      </c>
      <c r="C77" s="7"/>
      <c r="D77" s="6"/>
      <c r="E77" s="6"/>
      <c r="F77" s="6"/>
      <c r="G77" s="6"/>
      <c r="H77" s="6"/>
      <c r="I77" s="6"/>
      <c r="J77" s="6"/>
      <c r="K77" s="6"/>
      <c r="L77" s="6"/>
      <c r="M77" s="6"/>
      <c r="N77" s="6"/>
      <c r="O77" s="6"/>
      <c r="P77" s="6"/>
      <c r="Q77" s="12"/>
      <c r="R77" s="6"/>
      <c r="S77" s="6"/>
      <c r="T77" s="6"/>
      <c r="U77" s="6"/>
      <c r="V77" s="6"/>
      <c r="W77" s="6"/>
      <c r="X77" s="12"/>
      <c r="Y77" s="6"/>
      <c r="Z77" s="6"/>
      <c r="AA77" s="6"/>
      <c r="AB77" s="6"/>
      <c r="AC77" s="6"/>
      <c r="AD77" s="6"/>
      <c r="AE77" s="12"/>
      <c r="AF77" s="6"/>
      <c r="AG77" s="6"/>
      <c r="AH77" s="6"/>
      <c r="AI77" s="6"/>
      <c r="AJ77" s="6"/>
      <c r="AK77" s="6"/>
      <c r="AL77" s="12"/>
      <c r="AM77" s="6"/>
      <c r="AN77" s="6"/>
      <c r="AO77" s="6"/>
      <c r="AP77" s="6"/>
      <c r="AQ77" s="6"/>
      <c r="AR77" s="6"/>
      <c r="AS77" s="12"/>
      <c r="AT77" s="6"/>
      <c r="AU77" s="6"/>
      <c r="AV77" s="6"/>
      <c r="AW77" s="6"/>
      <c r="AX77" s="6"/>
      <c r="AY77" s="6"/>
      <c r="AZ77" s="26"/>
    </row>
    <row r="78" spans="2:52" ht="14.25" customHeight="1">
      <c r="B78" s="25">
        <f t="shared" si="15"/>
        <v>48519</v>
      </c>
      <c r="C78" s="7"/>
      <c r="D78" s="6"/>
      <c r="E78" s="6"/>
      <c r="F78" s="6"/>
      <c r="G78" s="6"/>
      <c r="H78" s="6"/>
      <c r="I78" s="6"/>
      <c r="J78" s="6"/>
      <c r="K78" s="6"/>
      <c r="L78" s="6"/>
      <c r="M78" s="6"/>
      <c r="N78" s="6"/>
      <c r="O78" s="6"/>
      <c r="P78" s="6"/>
      <c r="Q78" s="12"/>
      <c r="R78" s="6"/>
      <c r="S78" s="6"/>
      <c r="T78" s="6"/>
      <c r="U78" s="6"/>
      <c r="V78" s="6"/>
      <c r="W78" s="6"/>
      <c r="X78" s="12"/>
      <c r="Y78" s="6"/>
      <c r="Z78" s="6"/>
      <c r="AA78" s="6"/>
      <c r="AB78" s="6"/>
      <c r="AC78" s="6"/>
      <c r="AD78" s="6"/>
      <c r="AE78" s="12"/>
      <c r="AF78" s="6"/>
      <c r="AG78" s="6"/>
      <c r="AH78" s="6"/>
      <c r="AI78" s="6"/>
      <c r="AJ78" s="6"/>
      <c r="AK78" s="6"/>
      <c r="AL78" s="12"/>
      <c r="AM78" s="6"/>
      <c r="AN78" s="6"/>
      <c r="AO78" s="6"/>
      <c r="AP78" s="6"/>
      <c r="AQ78" s="6"/>
      <c r="AR78" s="6"/>
      <c r="AS78" s="12"/>
      <c r="AT78" s="6"/>
      <c r="AU78" s="6"/>
      <c r="AV78" s="6"/>
      <c r="AW78" s="6"/>
      <c r="AX78" s="6"/>
      <c r="AY78" s="6"/>
      <c r="AZ78" s="26"/>
    </row>
    <row r="79" spans="2:52" ht="14.25" customHeight="1">
      <c r="B79" s="25">
        <f t="shared" si="15"/>
        <v>48549</v>
      </c>
      <c r="C79" s="7"/>
      <c r="D79" s="6"/>
      <c r="E79" s="6"/>
      <c r="F79" s="6"/>
      <c r="G79" s="6"/>
      <c r="H79" s="6"/>
      <c r="I79" s="6"/>
      <c r="J79" s="6"/>
      <c r="K79" s="6"/>
      <c r="L79" s="6"/>
      <c r="M79" s="6"/>
      <c r="N79" s="6"/>
      <c r="O79" s="6"/>
      <c r="P79" s="6"/>
      <c r="Q79" s="12"/>
      <c r="R79" s="6"/>
      <c r="S79" s="6"/>
      <c r="T79" s="6"/>
      <c r="U79" s="6"/>
      <c r="V79" s="6"/>
      <c r="W79" s="6"/>
      <c r="X79" s="12"/>
      <c r="Y79" s="6"/>
      <c r="Z79" s="6"/>
      <c r="AA79" s="6"/>
      <c r="AB79" s="6"/>
      <c r="AC79" s="6"/>
      <c r="AD79" s="6"/>
      <c r="AE79" s="12"/>
      <c r="AF79" s="6"/>
      <c r="AG79" s="6"/>
      <c r="AH79" s="6"/>
      <c r="AI79" s="6"/>
      <c r="AJ79" s="6"/>
      <c r="AK79" s="6"/>
      <c r="AL79" s="12"/>
      <c r="AM79" s="6"/>
      <c r="AN79" s="6"/>
      <c r="AO79" s="6"/>
      <c r="AP79" s="6"/>
      <c r="AQ79" s="6"/>
      <c r="AR79" s="6"/>
      <c r="AS79" s="12"/>
      <c r="AT79" s="6"/>
      <c r="AU79" s="6"/>
      <c r="AV79" s="6"/>
      <c r="AW79" s="6"/>
      <c r="AX79" s="6"/>
      <c r="AY79" s="6"/>
      <c r="AZ79" s="26"/>
    </row>
    <row r="80" spans="2:52" ht="14.25" customHeight="1">
      <c r="B80" s="25">
        <f t="shared" si="15"/>
        <v>48580</v>
      </c>
      <c r="C80" s="7"/>
      <c r="D80" s="6"/>
      <c r="E80" s="6"/>
      <c r="F80" s="6"/>
      <c r="G80" s="6"/>
      <c r="H80" s="6"/>
      <c r="I80" s="6"/>
      <c r="J80" s="6"/>
      <c r="K80" s="6"/>
      <c r="L80" s="6"/>
      <c r="M80" s="6"/>
      <c r="N80" s="6"/>
      <c r="O80" s="6"/>
      <c r="P80" s="6"/>
      <c r="Q80" s="12"/>
      <c r="R80" s="6"/>
      <c r="S80" s="6"/>
      <c r="T80" s="6"/>
      <c r="U80" s="6"/>
      <c r="V80" s="6"/>
      <c r="W80" s="6"/>
      <c r="X80" s="12"/>
      <c r="Y80" s="6"/>
      <c r="Z80" s="6"/>
      <c r="AA80" s="6"/>
      <c r="AB80" s="6"/>
      <c r="AC80" s="6"/>
      <c r="AD80" s="6"/>
      <c r="AE80" s="12"/>
      <c r="AF80" s="6"/>
      <c r="AG80" s="6"/>
      <c r="AH80" s="6"/>
      <c r="AI80" s="6"/>
      <c r="AJ80" s="6"/>
      <c r="AK80" s="6"/>
      <c r="AL80" s="12"/>
      <c r="AM80" s="6"/>
      <c r="AN80" s="6"/>
      <c r="AO80" s="6"/>
      <c r="AP80" s="6"/>
      <c r="AQ80" s="6"/>
      <c r="AR80" s="6"/>
      <c r="AS80" s="12"/>
      <c r="AT80" s="6"/>
      <c r="AU80" s="6"/>
      <c r="AV80" s="6"/>
      <c r="AW80" s="6"/>
      <c r="AX80" s="6"/>
      <c r="AY80" s="6"/>
      <c r="AZ80" s="26"/>
    </row>
    <row r="81" spans="2:52" ht="14.25" customHeight="1">
      <c r="B81" s="25">
        <f t="shared" si="15"/>
        <v>48611</v>
      </c>
      <c r="C81" s="7"/>
      <c r="D81" s="6"/>
      <c r="E81" s="6"/>
      <c r="F81" s="6"/>
      <c r="G81" s="6"/>
      <c r="H81" s="6"/>
      <c r="I81" s="6"/>
      <c r="J81" s="6"/>
      <c r="K81" s="6"/>
      <c r="L81" s="6"/>
      <c r="M81" s="6"/>
      <c r="N81" s="6"/>
      <c r="O81" s="6"/>
      <c r="P81" s="6"/>
      <c r="Q81" s="12"/>
      <c r="R81" s="6"/>
      <c r="S81" s="6"/>
      <c r="T81" s="6"/>
      <c r="U81" s="6"/>
      <c r="V81" s="6"/>
      <c r="W81" s="6"/>
      <c r="X81" s="12"/>
      <c r="Y81" s="6"/>
      <c r="Z81" s="6"/>
      <c r="AA81" s="6"/>
      <c r="AB81" s="6"/>
      <c r="AC81" s="6"/>
      <c r="AD81" s="6"/>
      <c r="AE81" s="12"/>
      <c r="AF81" s="6"/>
      <c r="AG81" s="6"/>
      <c r="AH81" s="6"/>
      <c r="AI81" s="6"/>
      <c r="AJ81" s="6"/>
      <c r="AK81" s="6"/>
      <c r="AL81" s="12"/>
      <c r="AM81" s="6"/>
      <c r="AN81" s="6"/>
      <c r="AO81" s="6"/>
      <c r="AP81" s="6"/>
      <c r="AQ81" s="6"/>
      <c r="AR81" s="6"/>
      <c r="AS81" s="12"/>
      <c r="AT81" s="6"/>
      <c r="AU81" s="6"/>
      <c r="AV81" s="6"/>
      <c r="AW81" s="6"/>
      <c r="AX81" s="6"/>
      <c r="AY81" s="6"/>
      <c r="AZ81" s="26"/>
    </row>
    <row r="82" spans="2:52" ht="14.25" customHeight="1">
      <c r="B82" s="25">
        <f t="shared" si="15"/>
        <v>48639</v>
      </c>
      <c r="C82" s="7"/>
      <c r="D82" s="6"/>
      <c r="E82" s="6"/>
      <c r="F82" s="6"/>
      <c r="G82" s="6"/>
      <c r="H82" s="6"/>
      <c r="I82" s="6"/>
      <c r="J82" s="6"/>
      <c r="K82" s="6"/>
      <c r="L82" s="6"/>
      <c r="M82" s="6"/>
      <c r="N82" s="6"/>
      <c r="O82" s="6"/>
      <c r="P82" s="6"/>
      <c r="Q82" s="12"/>
      <c r="R82" s="6"/>
      <c r="S82" s="6"/>
      <c r="T82" s="6"/>
      <c r="U82" s="6"/>
      <c r="V82" s="6"/>
      <c r="W82" s="6"/>
      <c r="X82" s="12"/>
      <c r="Y82" s="6"/>
      <c r="Z82" s="6"/>
      <c r="AA82" s="6"/>
      <c r="AB82" s="6"/>
      <c r="AC82" s="6"/>
      <c r="AD82" s="6"/>
      <c r="AE82" s="12"/>
      <c r="AF82" s="6"/>
      <c r="AG82" s="6"/>
      <c r="AH82" s="6"/>
      <c r="AI82" s="6"/>
      <c r="AJ82" s="6"/>
      <c r="AK82" s="6"/>
      <c r="AL82" s="12"/>
      <c r="AM82" s="6"/>
      <c r="AN82" s="6"/>
      <c r="AO82" s="6"/>
      <c r="AP82" s="6"/>
      <c r="AQ82" s="6"/>
      <c r="AR82" s="6"/>
      <c r="AS82" s="12"/>
      <c r="AT82" s="6"/>
      <c r="AU82" s="6"/>
      <c r="AV82" s="6"/>
      <c r="AW82" s="6"/>
      <c r="AX82" s="6"/>
      <c r="AY82" s="6"/>
      <c r="AZ82" s="26"/>
    </row>
    <row r="83" spans="2:52" ht="14.25" customHeight="1">
      <c r="B83" s="25">
        <f t="shared" si="15"/>
        <v>48670</v>
      </c>
      <c r="C83" s="7"/>
      <c r="D83" s="6"/>
      <c r="E83" s="6"/>
      <c r="F83" s="6"/>
      <c r="G83" s="6"/>
      <c r="H83" s="6"/>
      <c r="I83" s="6"/>
      <c r="J83" s="6"/>
      <c r="K83" s="6"/>
      <c r="L83" s="6"/>
      <c r="M83" s="6"/>
      <c r="N83" s="6"/>
      <c r="O83" s="6"/>
      <c r="P83" s="6"/>
      <c r="Q83" s="12"/>
      <c r="R83" s="6"/>
      <c r="S83" s="6"/>
      <c r="T83" s="6"/>
      <c r="U83" s="6"/>
      <c r="V83" s="6"/>
      <c r="W83" s="6"/>
      <c r="X83" s="12"/>
      <c r="Y83" s="6"/>
      <c r="Z83" s="6"/>
      <c r="AA83" s="6"/>
      <c r="AB83" s="6"/>
      <c r="AC83" s="6"/>
      <c r="AD83" s="6"/>
      <c r="AE83" s="12"/>
      <c r="AF83" s="6"/>
      <c r="AG83" s="6"/>
      <c r="AH83" s="6"/>
      <c r="AI83" s="6"/>
      <c r="AJ83" s="6"/>
      <c r="AK83" s="6"/>
      <c r="AL83" s="12"/>
      <c r="AM83" s="6"/>
      <c r="AN83" s="6"/>
      <c r="AO83" s="6"/>
      <c r="AP83" s="6"/>
      <c r="AQ83" s="6"/>
      <c r="AR83" s="6"/>
      <c r="AS83" s="12"/>
      <c r="AT83" s="6"/>
      <c r="AU83" s="6"/>
      <c r="AV83" s="6"/>
      <c r="AW83" s="6"/>
      <c r="AX83" s="6"/>
      <c r="AY83" s="6"/>
      <c r="AZ83" s="26"/>
    </row>
    <row r="84" spans="2:52" ht="14.25" customHeight="1">
      <c r="B84" s="25">
        <f t="shared" si="15"/>
        <v>48700</v>
      </c>
      <c r="C84" s="7"/>
      <c r="D84" s="6"/>
      <c r="E84" s="6"/>
      <c r="F84" s="6"/>
      <c r="G84" s="6"/>
      <c r="H84" s="6"/>
      <c r="I84" s="6"/>
      <c r="J84" s="6"/>
      <c r="K84" s="6"/>
      <c r="L84" s="6"/>
      <c r="M84" s="6"/>
      <c r="N84" s="6"/>
      <c r="O84" s="6"/>
      <c r="P84" s="6"/>
      <c r="Q84" s="12"/>
      <c r="R84" s="6"/>
      <c r="S84" s="6"/>
      <c r="T84" s="6"/>
      <c r="U84" s="6"/>
      <c r="V84" s="6"/>
      <c r="W84" s="6"/>
      <c r="X84" s="12"/>
      <c r="Y84" s="6"/>
      <c r="Z84" s="6"/>
      <c r="AA84" s="6"/>
      <c r="AB84" s="6"/>
      <c r="AC84" s="6"/>
      <c r="AD84" s="6"/>
      <c r="AE84" s="12"/>
      <c r="AF84" s="6"/>
      <c r="AG84" s="6"/>
      <c r="AH84" s="6"/>
      <c r="AI84" s="6"/>
      <c r="AJ84" s="6"/>
      <c r="AK84" s="6"/>
      <c r="AL84" s="12"/>
      <c r="AM84" s="6"/>
      <c r="AN84" s="6"/>
      <c r="AO84" s="6"/>
      <c r="AP84" s="6"/>
      <c r="AQ84" s="6"/>
      <c r="AR84" s="6"/>
      <c r="AS84" s="12"/>
      <c r="AT84" s="6"/>
      <c r="AU84" s="6"/>
      <c r="AV84" s="6"/>
      <c r="AW84" s="6"/>
      <c r="AX84" s="6"/>
      <c r="AY84" s="6"/>
      <c r="AZ84" s="26"/>
    </row>
    <row r="85" spans="2:52" ht="14.25" customHeight="1">
      <c r="B85" s="25">
        <f t="shared" si="15"/>
        <v>48731</v>
      </c>
      <c r="C85" s="7"/>
      <c r="D85" s="6"/>
      <c r="E85" s="6"/>
      <c r="F85" s="6"/>
      <c r="G85" s="6"/>
      <c r="H85" s="6"/>
      <c r="I85" s="6"/>
      <c r="J85" s="6"/>
      <c r="K85" s="6"/>
      <c r="L85" s="6"/>
      <c r="M85" s="6"/>
      <c r="N85" s="6"/>
      <c r="O85" s="6"/>
      <c r="P85" s="6"/>
      <c r="Q85" s="12"/>
      <c r="R85" s="6"/>
      <c r="S85" s="6"/>
      <c r="T85" s="6"/>
      <c r="U85" s="6"/>
      <c r="V85" s="6"/>
      <c r="W85" s="6"/>
      <c r="X85" s="12"/>
      <c r="Y85" s="6"/>
      <c r="Z85" s="6"/>
      <c r="AA85" s="6"/>
      <c r="AB85" s="6"/>
      <c r="AC85" s="6"/>
      <c r="AD85" s="6"/>
      <c r="AE85" s="12"/>
      <c r="AF85" s="6"/>
      <c r="AG85" s="6"/>
      <c r="AH85" s="6"/>
      <c r="AI85" s="6"/>
      <c r="AJ85" s="6"/>
      <c r="AK85" s="6"/>
      <c r="AL85" s="12"/>
      <c r="AM85" s="6"/>
      <c r="AN85" s="6"/>
      <c r="AO85" s="6"/>
      <c r="AP85" s="6"/>
      <c r="AQ85" s="6"/>
      <c r="AR85" s="6"/>
      <c r="AS85" s="12"/>
      <c r="AT85" s="6"/>
      <c r="AU85" s="6"/>
      <c r="AV85" s="6"/>
      <c r="AW85" s="6"/>
      <c r="AX85" s="6"/>
      <c r="AY85" s="6"/>
      <c r="AZ85" s="26"/>
    </row>
    <row r="86" spans="2:52" ht="14.25" customHeight="1">
      <c r="B86" s="25">
        <f t="shared" si="15"/>
        <v>48761</v>
      </c>
      <c r="C86" s="7"/>
      <c r="D86" s="6"/>
      <c r="E86" s="6"/>
      <c r="F86" s="6"/>
      <c r="G86" s="6"/>
      <c r="H86" s="6"/>
      <c r="I86" s="6"/>
      <c r="J86" s="6"/>
      <c r="K86" s="6"/>
      <c r="L86" s="6"/>
      <c r="M86" s="6"/>
      <c r="N86" s="6"/>
      <c r="O86" s="6"/>
      <c r="P86" s="6"/>
      <c r="Q86" s="12"/>
      <c r="R86" s="6"/>
      <c r="S86" s="6"/>
      <c r="T86" s="6"/>
      <c r="U86" s="6"/>
      <c r="V86" s="6"/>
      <c r="W86" s="6"/>
      <c r="X86" s="12"/>
      <c r="Y86" s="6"/>
      <c r="Z86" s="6"/>
      <c r="AA86" s="6"/>
      <c r="AB86" s="6"/>
      <c r="AC86" s="6"/>
      <c r="AD86" s="6"/>
      <c r="AE86" s="12"/>
      <c r="AF86" s="6"/>
      <c r="AG86" s="6"/>
      <c r="AH86" s="6"/>
      <c r="AI86" s="6"/>
      <c r="AJ86" s="6"/>
      <c r="AK86" s="6"/>
      <c r="AL86" s="12"/>
      <c r="AM86" s="6"/>
      <c r="AN86" s="6"/>
      <c r="AO86" s="6"/>
      <c r="AP86" s="6"/>
      <c r="AQ86" s="6"/>
      <c r="AR86" s="6"/>
      <c r="AS86" s="12"/>
      <c r="AT86" s="6"/>
      <c r="AU86" s="6"/>
      <c r="AV86" s="6"/>
      <c r="AW86" s="6"/>
      <c r="AX86" s="6"/>
      <c r="AY86" s="6"/>
      <c r="AZ86" s="26"/>
    </row>
    <row r="87" spans="2:52" ht="14.25" customHeight="1">
      <c r="B87" s="25">
        <f t="shared" si="15"/>
        <v>48792</v>
      </c>
      <c r="C87" s="7"/>
      <c r="D87" s="9"/>
      <c r="E87" s="9"/>
      <c r="F87" s="6"/>
      <c r="G87" s="6"/>
      <c r="H87" s="6"/>
      <c r="I87" s="6"/>
      <c r="J87" s="6"/>
      <c r="K87" s="9"/>
      <c r="L87" s="9"/>
      <c r="M87" s="6"/>
      <c r="N87" s="6"/>
      <c r="O87" s="6"/>
      <c r="P87" s="6"/>
      <c r="Q87" s="12"/>
      <c r="R87" s="9"/>
      <c r="S87" s="9"/>
      <c r="T87" s="6"/>
      <c r="U87" s="6"/>
      <c r="V87" s="6"/>
      <c r="W87" s="6"/>
      <c r="X87" s="12"/>
      <c r="Y87" s="9"/>
      <c r="Z87" s="9"/>
      <c r="AA87" s="6"/>
      <c r="AB87" s="6"/>
      <c r="AC87" s="6"/>
      <c r="AD87" s="6"/>
      <c r="AE87" s="12"/>
      <c r="AF87" s="9"/>
      <c r="AG87" s="9"/>
      <c r="AH87" s="6"/>
      <c r="AI87" s="6"/>
      <c r="AJ87" s="6"/>
      <c r="AK87" s="6"/>
      <c r="AL87" s="12"/>
      <c r="AM87" s="9"/>
      <c r="AN87" s="9"/>
      <c r="AO87" s="6"/>
      <c r="AP87" s="6"/>
      <c r="AQ87" s="6"/>
      <c r="AR87" s="6"/>
      <c r="AS87" s="12"/>
      <c r="AT87" s="9"/>
      <c r="AU87" s="9"/>
      <c r="AV87" s="6"/>
      <c r="AW87" s="6"/>
      <c r="AX87" s="6"/>
      <c r="AY87" s="6"/>
      <c r="AZ87" s="26"/>
    </row>
    <row r="88" spans="2:52" ht="14.25" customHeight="1">
      <c r="B88" s="25">
        <f t="shared" si="15"/>
        <v>48823</v>
      </c>
      <c r="C88" s="7"/>
      <c r="D88" s="9"/>
      <c r="E88" s="9"/>
      <c r="F88" s="6"/>
      <c r="G88" s="6"/>
      <c r="H88" s="6"/>
      <c r="I88" s="6"/>
      <c r="J88" s="6"/>
      <c r="K88" s="9"/>
      <c r="L88" s="9"/>
      <c r="M88" s="6"/>
      <c r="N88" s="6"/>
      <c r="O88" s="6"/>
      <c r="P88" s="6"/>
      <c r="Q88" s="12"/>
      <c r="R88" s="9"/>
      <c r="S88" s="9"/>
      <c r="T88" s="6"/>
      <c r="U88" s="6"/>
      <c r="V88" s="6"/>
      <c r="W88" s="6"/>
      <c r="X88" s="12"/>
      <c r="Y88" s="9"/>
      <c r="Z88" s="9"/>
      <c r="AA88" s="6"/>
      <c r="AB88" s="6"/>
      <c r="AC88" s="6"/>
      <c r="AD88" s="6"/>
      <c r="AE88" s="12"/>
      <c r="AF88" s="9"/>
      <c r="AG88" s="9"/>
      <c r="AH88" s="6"/>
      <c r="AI88" s="6"/>
      <c r="AJ88" s="6"/>
      <c r="AK88" s="6"/>
      <c r="AL88" s="12"/>
      <c r="AM88" s="9"/>
      <c r="AN88" s="9"/>
      <c r="AO88" s="6"/>
      <c r="AP88" s="6"/>
      <c r="AQ88" s="6"/>
      <c r="AR88" s="6"/>
      <c r="AS88" s="12"/>
      <c r="AT88" s="9"/>
      <c r="AU88" s="9"/>
      <c r="AV88" s="6"/>
      <c r="AW88" s="6"/>
      <c r="AX88" s="6"/>
      <c r="AY88" s="6"/>
      <c r="AZ88" s="26"/>
    </row>
    <row r="89" spans="2:52" ht="14.25" customHeight="1">
      <c r="B89" s="25">
        <f t="shared" si="15"/>
        <v>48853</v>
      </c>
      <c r="C89" s="7"/>
      <c r="D89" s="9"/>
      <c r="E89" s="9"/>
      <c r="F89" s="6"/>
      <c r="G89" s="6"/>
      <c r="H89" s="6"/>
      <c r="I89" s="6"/>
      <c r="J89" s="6"/>
      <c r="K89" s="9"/>
      <c r="L89" s="9"/>
      <c r="M89" s="6"/>
      <c r="N89" s="6"/>
      <c r="O89" s="6"/>
      <c r="P89" s="6"/>
      <c r="Q89" s="12"/>
      <c r="R89" s="9"/>
      <c r="S89" s="9"/>
      <c r="T89" s="6"/>
      <c r="U89" s="6"/>
      <c r="V89" s="6"/>
      <c r="W89" s="6"/>
      <c r="X89" s="12"/>
      <c r="Y89" s="9"/>
      <c r="Z89" s="9"/>
      <c r="AA89" s="6"/>
      <c r="AB89" s="6"/>
      <c r="AC89" s="6"/>
      <c r="AD89" s="6"/>
      <c r="AE89" s="12"/>
      <c r="AF89" s="9"/>
      <c r="AG89" s="9"/>
      <c r="AH89" s="6"/>
      <c r="AI89" s="6"/>
      <c r="AJ89" s="6"/>
      <c r="AK89" s="6"/>
      <c r="AL89" s="12"/>
      <c r="AM89" s="9"/>
      <c r="AN89" s="9"/>
      <c r="AO89" s="6"/>
      <c r="AP89" s="6"/>
      <c r="AQ89" s="6"/>
      <c r="AR89" s="6"/>
      <c r="AS89" s="12"/>
      <c r="AT89" s="9"/>
      <c r="AU89" s="9"/>
      <c r="AV89" s="6"/>
      <c r="AW89" s="6"/>
      <c r="AX89" s="6"/>
      <c r="AY89" s="6"/>
      <c r="AZ89" s="26"/>
    </row>
    <row r="90" spans="2:52" ht="14.25" customHeight="1">
      <c r="B90" s="25">
        <f t="shared" si="15"/>
        <v>48884</v>
      </c>
      <c r="C90" s="7"/>
      <c r="D90" s="9"/>
      <c r="E90" s="9"/>
      <c r="F90" s="6"/>
      <c r="G90" s="6"/>
      <c r="H90" s="6"/>
      <c r="I90" s="6"/>
      <c r="J90" s="6"/>
      <c r="K90" s="9"/>
      <c r="L90" s="9"/>
      <c r="M90" s="6"/>
      <c r="N90" s="6"/>
      <c r="O90" s="6"/>
      <c r="P90" s="6"/>
      <c r="Q90" s="12"/>
      <c r="R90" s="9"/>
      <c r="S90" s="9"/>
      <c r="T90" s="6"/>
      <c r="U90" s="6"/>
      <c r="V90" s="6"/>
      <c r="W90" s="6"/>
      <c r="X90" s="12"/>
      <c r="Y90" s="9"/>
      <c r="Z90" s="9"/>
      <c r="AA90" s="6"/>
      <c r="AB90" s="6"/>
      <c r="AC90" s="6"/>
      <c r="AD90" s="6"/>
      <c r="AE90" s="12"/>
      <c r="AF90" s="9"/>
      <c r="AG90" s="9"/>
      <c r="AH90" s="6"/>
      <c r="AI90" s="6"/>
      <c r="AJ90" s="6"/>
      <c r="AK90" s="6"/>
      <c r="AL90" s="12"/>
      <c r="AM90" s="9"/>
      <c r="AN90" s="9"/>
      <c r="AO90" s="6"/>
      <c r="AP90" s="6"/>
      <c r="AQ90" s="6"/>
      <c r="AR90" s="6"/>
      <c r="AS90" s="12"/>
      <c r="AT90" s="9"/>
      <c r="AU90" s="9"/>
      <c r="AV90" s="6"/>
      <c r="AW90" s="6"/>
      <c r="AX90" s="6"/>
      <c r="AY90" s="6"/>
      <c r="AZ90" s="26"/>
    </row>
    <row r="91" spans="2:52" ht="14.25" customHeight="1">
      <c r="B91" s="25">
        <f t="shared" si="15"/>
        <v>48914</v>
      </c>
      <c r="C91" s="7"/>
      <c r="D91" s="9"/>
      <c r="E91" s="9"/>
      <c r="F91" s="6"/>
      <c r="G91" s="6"/>
      <c r="H91" s="6"/>
      <c r="I91" s="6"/>
      <c r="J91" s="6"/>
      <c r="K91" s="9"/>
      <c r="L91" s="9"/>
      <c r="M91" s="6"/>
      <c r="N91" s="6"/>
      <c r="O91" s="6"/>
      <c r="P91" s="6"/>
      <c r="Q91" s="12"/>
      <c r="R91" s="9"/>
      <c r="S91" s="9"/>
      <c r="T91" s="6"/>
      <c r="U91" s="6"/>
      <c r="V91" s="6"/>
      <c r="W91" s="6"/>
      <c r="X91" s="12"/>
      <c r="Y91" s="9"/>
      <c r="Z91" s="9"/>
      <c r="AA91" s="6"/>
      <c r="AB91" s="6"/>
      <c r="AC91" s="6"/>
      <c r="AD91" s="6"/>
      <c r="AE91" s="12"/>
      <c r="AF91" s="9"/>
      <c r="AG91" s="9"/>
      <c r="AH91" s="6"/>
      <c r="AI91" s="6"/>
      <c r="AJ91" s="6"/>
      <c r="AK91" s="6"/>
      <c r="AL91" s="12"/>
      <c r="AM91" s="9"/>
      <c r="AN91" s="9"/>
      <c r="AO91" s="6"/>
      <c r="AP91" s="6"/>
      <c r="AQ91" s="6"/>
      <c r="AR91" s="6"/>
      <c r="AS91" s="12"/>
      <c r="AT91" s="9"/>
      <c r="AU91" s="9"/>
      <c r="AV91" s="6"/>
      <c r="AW91" s="6"/>
      <c r="AX91" s="6"/>
      <c r="AY91" s="6"/>
      <c r="AZ91" s="26"/>
    </row>
    <row r="92" spans="2:52" ht="14.25" customHeight="1" thickBot="1">
      <c r="B92" s="28">
        <f t="shared" si="15"/>
        <v>48945</v>
      </c>
      <c r="C92" s="29"/>
      <c r="D92" s="30"/>
      <c r="E92" s="30"/>
      <c r="F92" s="31"/>
      <c r="G92" s="31"/>
      <c r="H92" s="31"/>
      <c r="I92" s="31"/>
      <c r="J92" s="31"/>
      <c r="K92" s="30"/>
      <c r="L92" s="30"/>
      <c r="M92" s="31"/>
      <c r="N92" s="31"/>
      <c r="O92" s="31"/>
      <c r="P92" s="31"/>
      <c r="Q92" s="37"/>
      <c r="R92" s="30"/>
      <c r="S92" s="30"/>
      <c r="T92" s="31"/>
      <c r="U92" s="31"/>
      <c r="V92" s="31"/>
      <c r="W92" s="31"/>
      <c r="X92" s="37"/>
      <c r="Y92" s="30"/>
      <c r="Z92" s="30"/>
      <c r="AA92" s="31"/>
      <c r="AB92" s="31"/>
      <c r="AC92" s="31"/>
      <c r="AD92" s="31"/>
      <c r="AE92" s="37"/>
      <c r="AF92" s="30"/>
      <c r="AG92" s="30"/>
      <c r="AH92" s="31"/>
      <c r="AI92" s="31"/>
      <c r="AJ92" s="31"/>
      <c r="AK92" s="31"/>
      <c r="AL92" s="37"/>
      <c r="AM92" s="30"/>
      <c r="AN92" s="30"/>
      <c r="AO92" s="31"/>
      <c r="AP92" s="31"/>
      <c r="AQ92" s="31"/>
      <c r="AR92" s="31"/>
      <c r="AS92" s="37"/>
      <c r="AT92" s="30"/>
      <c r="AU92" s="30"/>
      <c r="AV92" s="31"/>
      <c r="AW92" s="31"/>
      <c r="AX92" s="31"/>
      <c r="AY92" s="31"/>
      <c r="AZ92" s="3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9997474-ff63-4038-af67-b1deddb30745">
      <Terms xmlns="http://schemas.microsoft.com/office/infopath/2007/PartnerControls"/>
    </lcf76f155ced4ddcb4097134ff3c332f>
    <Notes xmlns="29997474-ff63-4038-af67-b1deddb30745" xsi:nil="true"/>
    <TaxCatchAll xmlns="0a570c5f-b3c2-47c9-a083-d0293e6d13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0D597CB2C0684C8D29C335BDBE4145" ma:contentTypeVersion="17" ma:contentTypeDescription="Create a new document." ma:contentTypeScope="" ma:versionID="935336151010fe396925ea6b015f7f79">
  <xsd:schema xmlns:xsd="http://www.w3.org/2001/XMLSchema" xmlns:xs="http://www.w3.org/2001/XMLSchema" xmlns:p="http://schemas.microsoft.com/office/2006/metadata/properties" xmlns:ns2="29997474-ff63-4038-af67-b1deddb30745" xmlns:ns3="0a570c5f-b3c2-47c9-a083-d0293e6d13c1" targetNamespace="http://schemas.microsoft.com/office/2006/metadata/properties" ma:root="true" ma:fieldsID="23cf16a706d80fa587486e900f42c68a" ns2:_="" ns3:_="">
    <xsd:import namespace="29997474-ff63-4038-af67-b1deddb30745"/>
    <xsd:import namespace="0a570c5f-b3c2-47c9-a083-d0293e6d13c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997474-ff63-4038-af67-b1deddb30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0711c0e-4245-4ab7-b236-62d0b6835c8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Notes" ma:index="23" nillable="true" ma:displayName="Notes" ma:description="Completed by PM review"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570c5f-b3c2-47c9-a083-d0293e6d13c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440945c-bf5f-4b0c-b0b1-f8b989bc3bb9}" ma:internalName="TaxCatchAll" ma:showField="CatchAllData" ma:web="0a570c5f-b3c2-47c9-a083-d0293e6d13c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CB4D82-6CD8-401B-9FB5-8840A5D6A005}"/>
</file>

<file path=customXml/itemProps2.xml><?xml version="1.0" encoding="utf-8"?>
<ds:datastoreItem xmlns:ds="http://schemas.openxmlformats.org/officeDocument/2006/customXml" ds:itemID="{73202808-7535-41E0-B94A-89C36D0A9B84}"/>
</file>

<file path=customXml/itemProps3.xml><?xml version="1.0" encoding="utf-8"?>
<ds:datastoreItem xmlns:ds="http://schemas.openxmlformats.org/officeDocument/2006/customXml" ds:itemID="{7942AC77-F128-4AB2-85E6-EDA154133F59}"/>
</file>

<file path=docMetadata/LabelInfo.xml><?xml version="1.0" encoding="utf-8"?>
<clbl:labelList xmlns:clbl="http://schemas.microsoft.com/office/2020/mipLabelMetadata">
  <clbl:label id="{369ba0d5-02cb-4d2f-94fd-9212cc24b78c}" enabled="0" method="" siteId="{369ba0d5-02cb-4d2f-94fd-9212cc24b78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Shober, Andrew L CTR</dc:creator>
  <cp:keywords/>
  <dc:description/>
  <cp:lastModifiedBy>Meister, Neil E CIV</cp:lastModifiedBy>
  <cp:revision/>
  <dcterms:created xsi:type="dcterms:W3CDTF">2026-09-02T21:24:27Z</dcterms:created>
  <dcterms:modified xsi:type="dcterms:W3CDTF">2026-09-08T15:08:53Z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0x0101003D0D597CB2C0684C8D29C335BDBE4145</vt:lpwstr>
  </property>
  <property fmtid="{D5CDD505-2E9C-101B-9397-08002B2CF9AE}" pid="3" name="MediaServiceImageTags">
    <vt:lpwstr/>
  </property>
</Properties>
</file>