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BEPDOC01DMPWP\UserHomeFolder$\sheppardb\Desktop\Fire Extinguisher Service\SOL\SOL 2\"/>
    </mc:Choice>
  </mc:AlternateContent>
  <xr:revisionPtr revIDLastSave="0" documentId="13_ncr:1_{1B264254-A77C-4F22-9E72-BCA133BF26A1}" xr6:coauthVersionLast="47" xr6:coauthVersionMax="47" xr10:uidLastSave="{00000000-0000-0000-0000-000000000000}"/>
  <bookViews>
    <workbookView xWindow="-28920" yWindow="-90" windowWidth="29040" windowHeight="15720" xr2:uid="{E1D6505F-ECBA-4E54-82C0-5C140B646D92}"/>
  </bookViews>
  <sheets>
    <sheet name="BPA" sheetId="2"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8" i="2" l="1"/>
  <c r="E31" i="2"/>
  <c r="E24" i="2"/>
  <c r="E10" i="2"/>
  <c r="E17" i="2"/>
  <c r="E37" i="2"/>
  <c r="E30" i="2"/>
  <c r="E23" i="2"/>
  <c r="E16" i="2"/>
  <c r="E9" i="2"/>
  <c r="E36" i="2"/>
  <c r="E35" i="2"/>
  <c r="E34" i="2"/>
  <c r="E33" i="2"/>
  <c r="E32" i="2"/>
  <c r="E29" i="2"/>
  <c r="E28" i="2"/>
  <c r="E27" i="2"/>
  <c r="E26" i="2"/>
  <c r="E25" i="2"/>
  <c r="E22" i="2"/>
  <c r="E21" i="2"/>
  <c r="E20" i="2"/>
  <c r="E19" i="2"/>
  <c r="E18" i="2"/>
  <c r="E15" i="2"/>
  <c r="E14" i="2"/>
  <c r="E13" i="2"/>
  <c r="E12" i="2"/>
  <c r="E11" i="2"/>
  <c r="E5" i="2"/>
  <c r="E6" i="2"/>
  <c r="E7" i="2"/>
  <c r="E8" i="2"/>
  <c r="E4" i="2"/>
  <c r="E39" i="2" l="1"/>
</calcChain>
</file>

<file path=xl/sharedStrings.xml><?xml version="1.0" encoding="utf-8"?>
<sst xmlns="http://schemas.openxmlformats.org/spreadsheetml/2006/main" count="74" uniqueCount="55">
  <si>
    <t>CLIN</t>
  </si>
  <si>
    <t>0001</t>
  </si>
  <si>
    <t>2001</t>
  </si>
  <si>
    <t>3001</t>
  </si>
  <si>
    <t>Description</t>
  </si>
  <si>
    <t>4001</t>
  </si>
  <si>
    <t>1001</t>
  </si>
  <si>
    <t>2031ZA27Q00004 - ATTACHMENT 3 - PRICING SHEET</t>
  </si>
  <si>
    <t>0002</t>
  </si>
  <si>
    <t>0003</t>
  </si>
  <si>
    <t>0004</t>
  </si>
  <si>
    <t>0005</t>
  </si>
  <si>
    <t>6-Year Teardown &amp; Maintenance (PWS 1.3, 5.1.3)</t>
  </si>
  <si>
    <t>Fire Extinguisher Replacement (PWS 1.4, 5.1.6)</t>
  </si>
  <si>
    <t>1002</t>
  </si>
  <si>
    <t>1003</t>
  </si>
  <si>
    <t>1004</t>
  </si>
  <si>
    <t>1005</t>
  </si>
  <si>
    <t>Total</t>
  </si>
  <si>
    <t>GRAND TOTAL</t>
  </si>
  <si>
    <t>2002</t>
  </si>
  <si>
    <t>2003</t>
  </si>
  <si>
    <t>2004</t>
  </si>
  <si>
    <t>2005</t>
  </si>
  <si>
    <t>3002</t>
  </si>
  <si>
    <t>3003</t>
  </si>
  <si>
    <t>3004</t>
  </si>
  <si>
    <t>3005</t>
  </si>
  <si>
    <t>4002</t>
  </si>
  <si>
    <t>4003</t>
  </si>
  <si>
    <t>4004</t>
  </si>
  <si>
    <t>4005</t>
  </si>
  <si>
    <t>0006</t>
  </si>
  <si>
    <t>1006</t>
  </si>
  <si>
    <t>2006</t>
  </si>
  <si>
    <t>3006</t>
  </si>
  <si>
    <t>4006</t>
  </si>
  <si>
    <t>Service Call Fee (Excluding Annual Inspection)</t>
  </si>
  <si>
    <t>Fixed Unit Price</t>
  </si>
  <si>
    <t>BLANKET PURCHASE AGREEMENT (BPA) - PORTABLE FIRE EXTINGUISHERS MAINTENANCE SERVICES</t>
  </si>
  <si>
    <t>Annual Inspection, Tagging &amp; Plastic Seal Replacement (PWS 5.1.1, 5.2)</t>
  </si>
  <si>
    <t>Quantity</t>
  </si>
  <si>
    <t>Hydrostatic Testing and Maintenance (12-Year Interval) (PWS 1.3, 5.1.4, 5.1.5).</t>
  </si>
  <si>
    <t>Hydrostatic Testing  and Maintenance (5-Year Interval) (PWS 1.3, 5.1.4).</t>
  </si>
  <si>
    <t>6-Year Teardown &amp; Maintenance (PWS 5.1.3)</t>
  </si>
  <si>
    <t>Hydrostatic Testing and Maintenance (12-Year Interval) (PWS 5.1.4).</t>
  </si>
  <si>
    <t>Fire Extinguisher Replacement (PWS 5.1.6)</t>
  </si>
  <si>
    <t>Annual Inspection, Tagging &amp; Plastic Seal Replacement (PWS 5.1.1, 5.1.2, 5.2)</t>
  </si>
  <si>
    <t>Ordering Period 1 (December 2026 - November 2027)</t>
  </si>
  <si>
    <t>Ordering Period 2 (December 2027 - November 2028)</t>
  </si>
  <si>
    <t>Ordering Period 3 (December 2028 - November 2029)</t>
  </si>
  <si>
    <t>Ordering Period 4 (December 2029 - November 2030)</t>
  </si>
  <si>
    <t>Ordering Period 5 (December 2030 - November 2031)</t>
  </si>
  <si>
    <r>
      <t>Annual inspection is for approximately 1,000 portable fire extinguishers which include 955 type ABC’s, 35 type BC (CO2) and 8 type K’s. These items range in weights from 2 ½ lbs. to 20 lbs. An inventory breakdown is not available. As needed main</t>
    </r>
    <r>
      <rPr>
        <sz val="11"/>
        <color theme="1"/>
        <rFont val="Calibri"/>
        <family val="2"/>
        <scheme val="minor"/>
      </rPr>
      <t xml:space="preserve">tenenance/testing quantities are estimates and used for solicitation pricing purposes only, exact quantites will be established once the annual inspection is completed in December. Services will be performed during business hours only, as described in the PWS 1.6.4. </t>
    </r>
  </si>
  <si>
    <t>Hydrostatic Testing and Maintenance (5-Year Interval) (PWS 5.1.4).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</si>
</sst>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0.00_);[Red]\(&quot;$&quot;#,##0.00\)"/>
    <numFmt numFmtId="44" formatCode="_(&quot;$&quot;* #,##0.00_);_(&quot;$&quot;* \(#,##0.00\);_(&quot;$&quot;* &quot;-&quot;??_);_(@_)"/>
  </numFmts>
  <fonts count="6" x14ac:knownFonts="1">
    <font>
      <sz val="11"/>
      <color theme="1"/>
      <name val="Calibri"/>
      <family val="2"/>
      <scheme val="minor"/>
    </font>
    <font>
      <sz val="11"/>
      <color theme="1"/>
      <name val="Calibri"/>
      <family val="2"/>
      <scheme val="minor"/>
    </font>
    <font>
      <sz val="8"/>
      <name val="Calibri"/>
      <family val="2"/>
      <scheme val="minor"/>
    </font>
    <font>
      <b/>
      <sz val="11"/>
      <color theme="1"/>
      <name val="Calibri"/>
      <family val="2"/>
      <scheme val="minor"/>
    </font>
    <font>
      <b/>
      <sz val="11"/>
      <color rgb="FF000000"/>
      <name val="Calibri"/>
      <family val="2"/>
      <scheme val="minor"/>
    </font>
    <font>
      <sz val="11"/>
      <color rgb="FF00000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4" tint="0.79998168889431442"/>
        <bgColor indexed="64"/>
      </patternFill>
    </fill>
    <fill>
      <patternFill patternType="solid">
        <fgColor rgb="FFD9D9D9"/>
        <bgColor indexed="64"/>
      </patternFill>
    </fill>
    <fill>
      <patternFill patternType="solid">
        <fgColor theme="4" tint="0.59999389629810485"/>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diagonal/>
    </border>
  </borders>
  <cellStyleXfs count="2">
    <xf numFmtId="0" fontId="0" fillId="0" borderId="0"/>
    <xf numFmtId="44" fontId="1" fillId="0" borderId="0" applyFont="0" applyFill="0" applyBorder="0" applyAlignment="0" applyProtection="0"/>
  </cellStyleXfs>
  <cellXfs count="38">
    <xf numFmtId="0" fontId="0" fillId="0" borderId="0" xfId="0"/>
    <xf numFmtId="0" fontId="0" fillId="0" borderId="0" xfId="0" applyAlignment="1">
      <alignment horizontal="center" vertical="center"/>
    </xf>
    <xf numFmtId="44" fontId="0" fillId="0" borderId="0" xfId="1" applyFont="1" applyAlignment="1">
      <alignment horizontal="center" vertical="center"/>
    </xf>
    <xf numFmtId="0" fontId="0" fillId="0" borderId="0" xfId="0" applyAlignment="1">
      <alignment horizontal="left" vertical="center"/>
    </xf>
    <xf numFmtId="0" fontId="5" fillId="0" borderId="8" xfId="0" applyFont="1" applyBorder="1" applyAlignment="1">
      <alignment horizontal="left" vertical="center" wrapText="1"/>
    </xf>
    <xf numFmtId="8" fontId="0" fillId="0" borderId="8" xfId="0" applyNumberFormat="1" applyBorder="1" applyAlignment="1">
      <alignment vertical="center" wrapText="1"/>
    </xf>
    <xf numFmtId="0" fontId="4" fillId="4" borderId="7" xfId="0" applyFont="1" applyFill="1" applyBorder="1" applyAlignment="1">
      <alignment horizontal="left" vertical="center" wrapText="1"/>
    </xf>
    <xf numFmtId="0" fontId="4" fillId="4" borderId="7" xfId="0" applyFont="1" applyFill="1" applyBorder="1" applyAlignment="1">
      <alignment horizontal="center" vertical="center" wrapText="1"/>
    </xf>
    <xf numFmtId="49" fontId="0" fillId="0" borderId="8" xfId="0" applyNumberFormat="1" applyBorder="1" applyAlignment="1">
      <alignment horizontal="center" vertical="center" wrapText="1"/>
    </xf>
    <xf numFmtId="0" fontId="5" fillId="0" borderId="8" xfId="0" applyFont="1" applyBorder="1" applyAlignment="1">
      <alignment horizontal="center" vertical="center" wrapText="1"/>
    </xf>
    <xf numFmtId="8" fontId="0" fillId="5" borderId="8" xfId="0" applyNumberFormat="1" applyFill="1" applyBorder="1" applyAlignment="1">
      <alignment vertical="center" wrapText="1"/>
    </xf>
    <xf numFmtId="0" fontId="4" fillId="4" borderId="9" xfId="0" applyFont="1" applyFill="1" applyBorder="1" applyAlignment="1">
      <alignment vertical="center" wrapText="1"/>
    </xf>
    <xf numFmtId="0" fontId="4" fillId="4" borderId="10" xfId="0" applyFont="1" applyFill="1" applyBorder="1" applyAlignment="1">
      <alignment horizontal="center" vertical="center" wrapText="1"/>
    </xf>
    <xf numFmtId="0" fontId="4" fillId="4" borderId="12" xfId="0" applyFont="1" applyFill="1" applyBorder="1" applyAlignment="1">
      <alignment horizontal="right" vertical="center" wrapText="1"/>
    </xf>
    <xf numFmtId="0" fontId="4" fillId="4" borderId="12" xfId="0" applyFont="1" applyFill="1" applyBorder="1" applyAlignment="1">
      <alignment horizontal="center" vertical="center" wrapText="1"/>
    </xf>
    <xf numFmtId="8" fontId="4" fillId="4" borderId="13" xfId="0" applyNumberFormat="1" applyFont="1" applyFill="1" applyBorder="1" applyAlignment="1">
      <alignment vertical="center" wrapText="1"/>
    </xf>
    <xf numFmtId="0" fontId="5" fillId="0" borderId="4" xfId="0" applyFont="1" applyBorder="1" applyAlignment="1">
      <alignment horizontal="center" vertical="center" wrapText="1"/>
    </xf>
    <xf numFmtId="49" fontId="0" fillId="0" borderId="4" xfId="0" applyNumberFormat="1" applyBorder="1" applyAlignment="1">
      <alignment horizontal="center" vertical="center" wrapText="1"/>
    </xf>
    <xf numFmtId="0" fontId="3" fillId="3" borderId="1"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6" xfId="0" applyFont="1" applyFill="1" applyBorder="1" applyAlignment="1">
      <alignment horizontal="center" vertical="center"/>
    </xf>
    <xf numFmtId="0" fontId="4" fillId="4" borderId="11" xfId="0" applyFont="1" applyFill="1" applyBorder="1" applyAlignment="1">
      <alignment horizontal="right" vertical="center" wrapText="1"/>
    </xf>
    <xf numFmtId="0" fontId="4" fillId="4" borderId="12" xfId="0" applyFont="1" applyFill="1" applyBorder="1" applyAlignment="1">
      <alignment horizontal="right" vertical="center" wrapText="1"/>
    </xf>
    <xf numFmtId="49" fontId="3" fillId="5" borderId="4" xfId="0" applyNumberFormat="1" applyFont="1" applyFill="1" applyBorder="1" applyAlignment="1">
      <alignment horizontal="center" vertical="center" wrapText="1"/>
    </xf>
    <xf numFmtId="49" fontId="3" fillId="5" borderId="5" xfId="0" applyNumberFormat="1" applyFont="1" applyFill="1" applyBorder="1" applyAlignment="1">
      <alignment horizontal="center" vertical="center" wrapText="1"/>
    </xf>
    <xf numFmtId="49" fontId="3" fillId="5" borderId="6" xfId="0" applyNumberFormat="1" applyFont="1" applyFill="1" applyBorder="1" applyAlignment="1">
      <alignment horizontal="center" vertical="center" wrapText="1"/>
    </xf>
    <xf numFmtId="0" fontId="0" fillId="0" borderId="1" xfId="0" applyFont="1" applyBorder="1" applyAlignment="1">
      <alignment horizontal="left" vertical="center" wrapText="1"/>
    </xf>
    <xf numFmtId="0" fontId="0" fillId="0" borderId="2" xfId="0" applyFont="1" applyBorder="1" applyAlignment="1">
      <alignment horizontal="left" vertical="center" wrapText="1"/>
    </xf>
    <xf numFmtId="0" fontId="0" fillId="0" borderId="3" xfId="0" applyFont="1" applyBorder="1" applyAlignment="1">
      <alignment horizontal="left" vertical="center" wrapText="1"/>
    </xf>
    <xf numFmtId="0" fontId="0" fillId="0" borderId="14" xfId="0" applyFont="1" applyBorder="1" applyAlignment="1">
      <alignment horizontal="left" vertical="center" wrapText="1"/>
    </xf>
    <xf numFmtId="0" fontId="0" fillId="0" borderId="0" xfId="0" applyFont="1" applyBorder="1" applyAlignment="1">
      <alignment horizontal="left" vertical="center" wrapText="1"/>
    </xf>
    <xf numFmtId="0" fontId="0" fillId="0" borderId="10" xfId="0" applyFont="1" applyBorder="1" applyAlignment="1">
      <alignment horizontal="left" vertical="center" wrapText="1"/>
    </xf>
    <xf numFmtId="0" fontId="0" fillId="0" borderId="11" xfId="0" applyFont="1" applyBorder="1" applyAlignment="1">
      <alignment horizontal="left" vertical="center" wrapText="1"/>
    </xf>
    <xf numFmtId="0" fontId="0" fillId="0" borderId="12" xfId="0" applyFont="1" applyBorder="1" applyAlignment="1">
      <alignment horizontal="left" vertical="center" wrapText="1"/>
    </xf>
    <xf numFmtId="0" fontId="0" fillId="0" borderId="13" xfId="0" applyFont="1" applyBorder="1" applyAlignment="1">
      <alignment horizontal="left" vertical="center" wrapText="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ECAC55-F8C4-4314-8C9B-6586E5C4CBDB}">
  <sheetPr codeName="Sheet2"/>
  <dimension ref="A1:E42"/>
  <sheetViews>
    <sheetView tabSelected="1" zoomScale="115" zoomScaleNormal="115" workbookViewId="0">
      <selection activeCell="B8" sqref="B8"/>
    </sheetView>
  </sheetViews>
  <sheetFormatPr defaultRowHeight="15" x14ac:dyDescent="0.25"/>
  <cols>
    <col min="1" max="1" width="11.7109375" style="1" customWidth="1"/>
    <col min="2" max="2" width="73.42578125" style="3" customWidth="1"/>
    <col min="3" max="3" width="12" style="1" customWidth="1"/>
    <col min="4" max="4" width="15" style="3" customWidth="1"/>
    <col min="5" max="5" width="25.28515625" style="2" customWidth="1"/>
    <col min="6" max="6" width="13.85546875" style="1" customWidth="1"/>
    <col min="7" max="16384" width="9.140625" style="1"/>
  </cols>
  <sheetData>
    <row r="1" spans="1:5" x14ac:dyDescent="0.25">
      <c r="A1" s="18" t="s">
        <v>7</v>
      </c>
      <c r="B1" s="19"/>
      <c r="C1" s="19"/>
      <c r="D1" s="19"/>
      <c r="E1" s="20"/>
    </row>
    <row r="2" spans="1:5" x14ac:dyDescent="0.25">
      <c r="A2" s="21" t="s">
        <v>39</v>
      </c>
      <c r="B2" s="22"/>
      <c r="C2" s="22"/>
      <c r="D2" s="22"/>
      <c r="E2" s="23"/>
    </row>
    <row r="3" spans="1:5" ht="27.75" customHeight="1" x14ac:dyDescent="0.25">
      <c r="A3" s="11" t="s">
        <v>0</v>
      </c>
      <c r="B3" s="6" t="s">
        <v>4</v>
      </c>
      <c r="C3" s="7" t="s">
        <v>41</v>
      </c>
      <c r="D3" s="7" t="s">
        <v>38</v>
      </c>
      <c r="E3" s="12" t="s">
        <v>18</v>
      </c>
    </row>
    <row r="4" spans="1:5" ht="18.75" customHeight="1" x14ac:dyDescent="0.25">
      <c r="A4" s="8" t="s">
        <v>1</v>
      </c>
      <c r="B4" s="4" t="s">
        <v>47</v>
      </c>
      <c r="C4" s="16">
        <v>1</v>
      </c>
      <c r="D4" s="9"/>
      <c r="E4" s="5">
        <f>C4*D4</f>
        <v>0</v>
      </c>
    </row>
    <row r="5" spans="1:5" ht="11.25" customHeight="1" x14ac:dyDescent="0.25">
      <c r="A5" s="8" t="s">
        <v>8</v>
      </c>
      <c r="B5" s="4" t="s">
        <v>44</v>
      </c>
      <c r="C5" s="16">
        <v>160</v>
      </c>
      <c r="D5" s="4"/>
      <c r="E5" s="5">
        <f t="shared" ref="E5:E9" si="0">C5*D5</f>
        <v>0</v>
      </c>
    </row>
    <row r="6" spans="1:5" ht="18.75" customHeight="1" x14ac:dyDescent="0.25">
      <c r="A6" s="8" t="s">
        <v>9</v>
      </c>
      <c r="B6" s="4" t="s">
        <v>45</v>
      </c>
      <c r="C6" s="16">
        <v>80</v>
      </c>
      <c r="D6" s="4"/>
      <c r="E6" s="5">
        <f t="shared" si="0"/>
        <v>0</v>
      </c>
    </row>
    <row r="7" spans="1:5" ht="18.75" customHeight="1" x14ac:dyDescent="0.25">
      <c r="A7" s="8" t="s">
        <v>10</v>
      </c>
      <c r="B7" s="4" t="s">
        <v>54</v>
      </c>
      <c r="C7" s="16">
        <v>7</v>
      </c>
      <c r="D7" s="4"/>
      <c r="E7" s="5">
        <f t="shared" si="0"/>
        <v>0</v>
      </c>
    </row>
    <row r="8" spans="1:5" ht="18.75" customHeight="1" x14ac:dyDescent="0.25">
      <c r="A8" s="17" t="s">
        <v>11</v>
      </c>
      <c r="B8" s="4" t="s">
        <v>46</v>
      </c>
      <c r="C8" s="9">
        <v>40</v>
      </c>
      <c r="D8" s="4"/>
      <c r="E8" s="5">
        <f t="shared" si="0"/>
        <v>0</v>
      </c>
    </row>
    <row r="9" spans="1:5" ht="18.75" customHeight="1" x14ac:dyDescent="0.25">
      <c r="A9" s="17" t="s">
        <v>32</v>
      </c>
      <c r="B9" s="4" t="s">
        <v>37</v>
      </c>
      <c r="C9" s="9">
        <v>1</v>
      </c>
      <c r="D9" s="4"/>
      <c r="E9" s="5">
        <f t="shared" si="0"/>
        <v>0</v>
      </c>
    </row>
    <row r="10" spans="1:5" ht="18.75" customHeight="1" x14ac:dyDescent="0.25">
      <c r="A10" s="26" t="s">
        <v>48</v>
      </c>
      <c r="B10" s="27"/>
      <c r="C10" s="27"/>
      <c r="D10" s="28"/>
      <c r="E10" s="10">
        <f>SUM(E4:E9)</f>
        <v>0</v>
      </c>
    </row>
    <row r="11" spans="1:5" ht="15.75" customHeight="1" x14ac:dyDescent="0.25">
      <c r="A11" s="8" t="s">
        <v>6</v>
      </c>
      <c r="B11" s="4" t="s">
        <v>40</v>
      </c>
      <c r="C11" s="9">
        <v>1</v>
      </c>
      <c r="D11" s="9"/>
      <c r="E11" s="5">
        <f>C11*D11</f>
        <v>0</v>
      </c>
    </row>
    <row r="12" spans="1:5" x14ac:dyDescent="0.25">
      <c r="A12" s="8" t="s">
        <v>14</v>
      </c>
      <c r="B12" s="4" t="s">
        <v>12</v>
      </c>
      <c r="C12" s="9">
        <v>160</v>
      </c>
      <c r="D12" s="4"/>
      <c r="E12" s="5">
        <f t="shared" ref="E12:E16" si="1">C12*D12</f>
        <v>0</v>
      </c>
    </row>
    <row r="13" spans="1:5" x14ac:dyDescent="0.25">
      <c r="A13" s="8" t="s">
        <v>15</v>
      </c>
      <c r="B13" s="4" t="s">
        <v>42</v>
      </c>
      <c r="C13" s="9">
        <v>80</v>
      </c>
      <c r="D13" s="4"/>
      <c r="E13" s="5">
        <f t="shared" si="1"/>
        <v>0</v>
      </c>
    </row>
    <row r="14" spans="1:5" x14ac:dyDescent="0.25">
      <c r="A14" s="8" t="s">
        <v>16</v>
      </c>
      <c r="B14" s="4" t="s">
        <v>43</v>
      </c>
      <c r="C14" s="9">
        <v>7</v>
      </c>
      <c r="D14" s="4"/>
      <c r="E14" s="5">
        <f t="shared" si="1"/>
        <v>0</v>
      </c>
    </row>
    <row r="15" spans="1:5" x14ac:dyDescent="0.25">
      <c r="A15" s="8" t="s">
        <v>17</v>
      </c>
      <c r="B15" s="4" t="s">
        <v>13</v>
      </c>
      <c r="C15" s="9">
        <v>40</v>
      </c>
      <c r="D15" s="4"/>
      <c r="E15" s="5">
        <f t="shared" si="1"/>
        <v>0</v>
      </c>
    </row>
    <row r="16" spans="1:5" ht="18.75" customHeight="1" x14ac:dyDescent="0.25">
      <c r="A16" s="17" t="s">
        <v>33</v>
      </c>
      <c r="B16" s="4" t="s">
        <v>37</v>
      </c>
      <c r="C16" s="9">
        <v>1</v>
      </c>
      <c r="D16" s="4"/>
      <c r="E16" s="5">
        <f t="shared" si="1"/>
        <v>0</v>
      </c>
    </row>
    <row r="17" spans="1:5" ht="15" customHeight="1" x14ac:dyDescent="0.25">
      <c r="A17" s="26" t="s">
        <v>49</v>
      </c>
      <c r="B17" s="27"/>
      <c r="C17" s="27"/>
      <c r="D17" s="28"/>
      <c r="E17" s="10">
        <f>SUM(E11:E16)</f>
        <v>0</v>
      </c>
    </row>
    <row r="18" spans="1:5" ht="15.75" customHeight="1" x14ac:dyDescent="0.25">
      <c r="A18" s="8" t="s">
        <v>2</v>
      </c>
      <c r="B18" s="4" t="s">
        <v>40</v>
      </c>
      <c r="C18" s="9">
        <v>1</v>
      </c>
      <c r="D18" s="9"/>
      <c r="E18" s="5">
        <f>C18*D18</f>
        <v>0</v>
      </c>
    </row>
    <row r="19" spans="1:5" x14ac:dyDescent="0.25">
      <c r="A19" s="8" t="s">
        <v>20</v>
      </c>
      <c r="B19" s="4" t="s">
        <v>12</v>
      </c>
      <c r="C19" s="9">
        <v>160</v>
      </c>
      <c r="D19" s="4"/>
      <c r="E19" s="5">
        <f t="shared" ref="E19:E23" si="2">C19*D19</f>
        <v>0</v>
      </c>
    </row>
    <row r="20" spans="1:5" x14ac:dyDescent="0.25">
      <c r="A20" s="8" t="s">
        <v>21</v>
      </c>
      <c r="B20" s="4" t="s">
        <v>42</v>
      </c>
      <c r="C20" s="9">
        <v>80</v>
      </c>
      <c r="D20" s="4"/>
      <c r="E20" s="5">
        <f t="shared" si="2"/>
        <v>0</v>
      </c>
    </row>
    <row r="21" spans="1:5" x14ac:dyDescent="0.25">
      <c r="A21" s="8" t="s">
        <v>22</v>
      </c>
      <c r="B21" s="4" t="s">
        <v>43</v>
      </c>
      <c r="C21" s="9">
        <v>7</v>
      </c>
      <c r="D21" s="4"/>
      <c r="E21" s="5">
        <f t="shared" si="2"/>
        <v>0</v>
      </c>
    </row>
    <row r="22" spans="1:5" x14ac:dyDescent="0.25">
      <c r="A22" s="8" t="s">
        <v>23</v>
      </c>
      <c r="B22" s="4" t="s">
        <v>13</v>
      </c>
      <c r="C22" s="9">
        <v>40</v>
      </c>
      <c r="D22" s="4"/>
      <c r="E22" s="5">
        <f t="shared" si="2"/>
        <v>0</v>
      </c>
    </row>
    <row r="23" spans="1:5" ht="18.75" customHeight="1" x14ac:dyDescent="0.25">
      <c r="A23" s="17" t="s">
        <v>34</v>
      </c>
      <c r="B23" s="4" t="s">
        <v>37</v>
      </c>
      <c r="C23" s="9">
        <v>1</v>
      </c>
      <c r="D23" s="4"/>
      <c r="E23" s="5">
        <f t="shared" si="2"/>
        <v>0</v>
      </c>
    </row>
    <row r="24" spans="1:5" ht="15" customHeight="1" x14ac:dyDescent="0.25">
      <c r="A24" s="26" t="s">
        <v>50</v>
      </c>
      <c r="B24" s="27"/>
      <c r="C24" s="27"/>
      <c r="D24" s="28"/>
      <c r="E24" s="10">
        <f>SUM(E18:E23)</f>
        <v>0</v>
      </c>
    </row>
    <row r="25" spans="1:5" ht="15.75" customHeight="1" x14ac:dyDescent="0.25">
      <c r="A25" s="8" t="s">
        <v>3</v>
      </c>
      <c r="B25" s="4" t="s">
        <v>40</v>
      </c>
      <c r="C25" s="9">
        <v>1</v>
      </c>
      <c r="D25" s="9"/>
      <c r="E25" s="5">
        <f>C25*D25</f>
        <v>0</v>
      </c>
    </row>
    <row r="26" spans="1:5" x14ac:dyDescent="0.25">
      <c r="A26" s="8" t="s">
        <v>24</v>
      </c>
      <c r="B26" s="4" t="s">
        <v>12</v>
      </c>
      <c r="C26" s="9">
        <v>160</v>
      </c>
      <c r="D26" s="4"/>
      <c r="E26" s="5">
        <f t="shared" ref="E26:E30" si="3">C26*D26</f>
        <v>0</v>
      </c>
    </row>
    <row r="27" spans="1:5" x14ac:dyDescent="0.25">
      <c r="A27" s="8" t="s">
        <v>25</v>
      </c>
      <c r="B27" s="4" t="s">
        <v>42</v>
      </c>
      <c r="C27" s="9">
        <v>80</v>
      </c>
      <c r="D27" s="4"/>
      <c r="E27" s="5">
        <f t="shared" si="3"/>
        <v>0</v>
      </c>
    </row>
    <row r="28" spans="1:5" x14ac:dyDescent="0.25">
      <c r="A28" s="8" t="s">
        <v>26</v>
      </c>
      <c r="B28" s="4" t="s">
        <v>43</v>
      </c>
      <c r="C28" s="9">
        <v>7</v>
      </c>
      <c r="D28" s="4"/>
      <c r="E28" s="5">
        <f t="shared" si="3"/>
        <v>0</v>
      </c>
    </row>
    <row r="29" spans="1:5" x14ac:dyDescent="0.25">
      <c r="A29" s="8" t="s">
        <v>27</v>
      </c>
      <c r="B29" s="4" t="s">
        <v>13</v>
      </c>
      <c r="C29" s="9">
        <v>40</v>
      </c>
      <c r="D29" s="4"/>
      <c r="E29" s="5">
        <f t="shared" si="3"/>
        <v>0</v>
      </c>
    </row>
    <row r="30" spans="1:5" ht="18.75" customHeight="1" x14ac:dyDescent="0.25">
      <c r="A30" s="17" t="s">
        <v>35</v>
      </c>
      <c r="B30" s="4" t="s">
        <v>37</v>
      </c>
      <c r="C30" s="9">
        <v>1</v>
      </c>
      <c r="D30" s="4"/>
      <c r="E30" s="5">
        <f t="shared" si="3"/>
        <v>0</v>
      </c>
    </row>
    <row r="31" spans="1:5" ht="15" customHeight="1" x14ac:dyDescent="0.25">
      <c r="A31" s="26" t="s">
        <v>51</v>
      </c>
      <c r="B31" s="27"/>
      <c r="C31" s="27"/>
      <c r="D31" s="28"/>
      <c r="E31" s="10">
        <f>SUM(E25:E30)</f>
        <v>0</v>
      </c>
    </row>
    <row r="32" spans="1:5" ht="15" customHeight="1" x14ac:dyDescent="0.25">
      <c r="A32" s="8" t="s">
        <v>5</v>
      </c>
      <c r="B32" s="4" t="s">
        <v>40</v>
      </c>
      <c r="C32" s="9">
        <v>1</v>
      </c>
      <c r="D32" s="9"/>
      <c r="E32" s="5">
        <f>C32*D32</f>
        <v>0</v>
      </c>
    </row>
    <row r="33" spans="1:5" ht="15.75" customHeight="1" x14ac:dyDescent="0.25">
      <c r="A33" s="8" t="s">
        <v>28</v>
      </c>
      <c r="B33" s="4" t="s">
        <v>12</v>
      </c>
      <c r="C33" s="9">
        <v>160</v>
      </c>
      <c r="D33" s="4"/>
      <c r="E33" s="5">
        <f t="shared" ref="E33:E36" si="4">C33*D33</f>
        <v>0</v>
      </c>
    </row>
    <row r="34" spans="1:5" x14ac:dyDescent="0.25">
      <c r="A34" s="8" t="s">
        <v>29</v>
      </c>
      <c r="B34" s="4" t="s">
        <v>42</v>
      </c>
      <c r="C34" s="9">
        <v>80</v>
      </c>
      <c r="D34" s="4"/>
      <c r="E34" s="5">
        <f t="shared" si="4"/>
        <v>0</v>
      </c>
    </row>
    <row r="35" spans="1:5" x14ac:dyDescent="0.25">
      <c r="A35" s="8" t="s">
        <v>30</v>
      </c>
      <c r="B35" s="4" t="s">
        <v>43</v>
      </c>
      <c r="C35" s="9">
        <v>7</v>
      </c>
      <c r="D35" s="4"/>
      <c r="E35" s="5">
        <f t="shared" si="4"/>
        <v>0</v>
      </c>
    </row>
    <row r="36" spans="1:5" x14ac:dyDescent="0.25">
      <c r="A36" s="8" t="s">
        <v>31</v>
      </c>
      <c r="B36" s="4" t="s">
        <v>13</v>
      </c>
      <c r="C36" s="9">
        <v>40</v>
      </c>
      <c r="D36" s="4"/>
      <c r="E36" s="5">
        <f t="shared" si="4"/>
        <v>0</v>
      </c>
    </row>
    <row r="37" spans="1:5" ht="18.75" customHeight="1" x14ac:dyDescent="0.25">
      <c r="A37" s="17" t="s">
        <v>36</v>
      </c>
      <c r="B37" s="4" t="s">
        <v>37</v>
      </c>
      <c r="C37" s="9">
        <v>1</v>
      </c>
      <c r="D37" s="4"/>
      <c r="E37" s="5">
        <f>C37*D37</f>
        <v>0</v>
      </c>
    </row>
    <row r="38" spans="1:5" ht="15" customHeight="1" x14ac:dyDescent="0.25">
      <c r="A38" s="26" t="s">
        <v>52</v>
      </c>
      <c r="B38" s="27"/>
      <c r="C38" s="27"/>
      <c r="D38" s="28"/>
      <c r="E38" s="10">
        <f>SUM(E32:E37)</f>
        <v>0</v>
      </c>
    </row>
    <row r="39" spans="1:5" x14ac:dyDescent="0.25">
      <c r="A39" s="24" t="s">
        <v>19</v>
      </c>
      <c r="B39" s="25"/>
      <c r="C39" s="14"/>
      <c r="D39" s="13"/>
      <c r="E39" s="15">
        <f>SUM(E38,E31,E24,E17,E10)</f>
        <v>0</v>
      </c>
    </row>
    <row r="40" spans="1:5" x14ac:dyDescent="0.25">
      <c r="A40" s="29" t="s">
        <v>53</v>
      </c>
      <c r="B40" s="30"/>
      <c r="C40" s="30"/>
      <c r="D40" s="30"/>
      <c r="E40" s="31"/>
    </row>
    <row r="41" spans="1:5" x14ac:dyDescent="0.25">
      <c r="A41" s="32"/>
      <c r="B41" s="33"/>
      <c r="C41" s="33"/>
      <c r="D41" s="33"/>
      <c r="E41" s="34"/>
    </row>
    <row r="42" spans="1:5" ht="33.75" customHeight="1" x14ac:dyDescent="0.25">
      <c r="A42" s="35"/>
      <c r="B42" s="36"/>
      <c r="C42" s="36"/>
      <c r="D42" s="36"/>
      <c r="E42" s="37"/>
    </row>
  </sheetData>
  <mergeCells count="9">
    <mergeCell ref="A1:E1"/>
    <mergeCell ref="A2:E2"/>
    <mergeCell ref="A39:B39"/>
    <mergeCell ref="A10:D10"/>
    <mergeCell ref="A40:E42"/>
    <mergeCell ref="A17:D17"/>
    <mergeCell ref="A24:D24"/>
    <mergeCell ref="A31:D31"/>
    <mergeCell ref="A38:D38"/>
  </mergeCells>
  <phoneticPr fontId="2"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BPA</vt:lpstr>
    </vt:vector>
  </TitlesOfParts>
  <Company>BEP</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Hennessey, Adam</dc:creator>
  <cp:lastModifiedBy>Sheppard Bryan</cp:lastModifiedBy>
  <dcterms:created xsi:type="dcterms:W3CDTF">2024-09-17T17:31:35Z</dcterms:created>
  <dcterms:modified xsi:type="dcterms:W3CDTF">2026-10-19T17:54:54Z</dcterms:modified>
</cp:coreProperties>
</file>