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agov-my.sharepoint.com/personal/ralph_crum_va_gov/Documents/01 NCA/03 Cemeteries/l PCD/PCD Riverside 901/F369146-26-2000058 New GMC Base Plus 4/03 Solicitation/0006 SiteRoster_Answers/"/>
    </mc:Choice>
  </mc:AlternateContent>
  <xr:revisionPtr revIDLastSave="172" documentId="11_BB323F3350C00A5B9E141DCD958BA445C2134C55" xr6:coauthVersionLast="47" xr6:coauthVersionMax="47" xr10:uidLastSave="{FC82FEF7-F58F-4806-856F-55BDA9561428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M44" i="1"/>
  <c r="M43" i="1"/>
  <c r="M42" i="1"/>
  <c r="M41" i="1"/>
  <c r="M40" i="1"/>
  <c r="M39" i="1"/>
  <c r="M36" i="1"/>
  <c r="M35" i="1"/>
  <c r="M34" i="1"/>
  <c r="M33" i="1"/>
  <c r="M32" i="1"/>
  <c r="M31" i="1"/>
  <c r="M30" i="1"/>
  <c r="M27" i="1"/>
  <c r="M26" i="1"/>
  <c r="M25" i="1"/>
  <c r="M24" i="1"/>
  <c r="M23" i="1"/>
  <c r="M22" i="1"/>
  <c r="M21" i="1"/>
  <c r="M18" i="1"/>
  <c r="M17" i="1"/>
  <c r="M16" i="1"/>
  <c r="M15" i="1"/>
  <c r="M14" i="1"/>
  <c r="M13" i="1"/>
  <c r="M12" i="1"/>
  <c r="M9" i="1"/>
  <c r="M8" i="1"/>
  <c r="M7" i="1"/>
  <c r="M6" i="1"/>
  <c r="M5" i="1"/>
  <c r="M4" i="1"/>
  <c r="M3" i="1"/>
  <c r="M2" i="1"/>
  <c r="M37" i="1" l="1"/>
  <c r="M19" i="1"/>
  <c r="M28" i="1"/>
  <c r="M46" i="1"/>
  <c r="M10" i="1"/>
  <c r="M48" i="1" l="1"/>
</calcChain>
</file>

<file path=xl/sharedStrings.xml><?xml version="1.0" encoding="utf-8"?>
<sst xmlns="http://schemas.openxmlformats.org/spreadsheetml/2006/main" count="448" uniqueCount="75">
  <si>
    <t>Line Type</t>
  </si>
  <si>
    <t>Line #</t>
  </si>
  <si>
    <t>Subline #</t>
  </si>
  <si>
    <t>Description</t>
  </si>
  <si>
    <t>Quantity</t>
  </si>
  <si>
    <t>Unit of Measure</t>
  </si>
  <si>
    <t>IDC Type</t>
  </si>
  <si>
    <t>Currency</t>
  </si>
  <si>
    <t>Type of Contract</t>
  </si>
  <si>
    <t>PoP Start Date</t>
  </si>
  <si>
    <t>PoP End Date</t>
  </si>
  <si>
    <t>Base/Option Ind</t>
  </si>
  <si>
    <t>Base Line #</t>
  </si>
  <si>
    <t>Option Period</t>
  </si>
  <si>
    <t>Priced Line Item</t>
  </si>
  <si>
    <t>1</t>
  </si>
  <si>
    <t/>
  </si>
  <si>
    <t>TURF &amp; GRASSES MAINTENANCE</t>
  </si>
  <si>
    <t>12</t>
  </si>
  <si>
    <t>MO</t>
  </si>
  <si>
    <t>USD</t>
  </si>
  <si>
    <t>Base</t>
  </si>
  <si>
    <t>2</t>
  </si>
  <si>
    <t>PEST CONTROL</t>
  </si>
  <si>
    <t>3</t>
  </si>
  <si>
    <t>IRRIGATION SYSTEM SERVICES</t>
  </si>
  <si>
    <t>4</t>
  </si>
  <si>
    <t>POND SERVICES</t>
  </si>
  <si>
    <t>5</t>
  </si>
  <si>
    <t>DRAINAGE SYSTEM MAINTENANCE</t>
  </si>
  <si>
    <t>6</t>
  </si>
  <si>
    <t>TRASH &amp; DEBRIS REMOVAL </t>
  </si>
  <si>
    <t>STRUCTURE CLEANING</t>
  </si>
  <si>
    <t>ONE TIME REPLACEMENT AND REPAIRS FOR MOH POOL PUMP SYSTEM</t>
  </si>
  <si>
    <t>JB</t>
  </si>
  <si>
    <t>10001</t>
  </si>
  <si>
    <t>Option</t>
  </si>
  <si>
    <t>0001</t>
  </si>
  <si>
    <t>10002</t>
  </si>
  <si>
    <t>0002</t>
  </si>
  <si>
    <t>10003</t>
  </si>
  <si>
    <t>0003</t>
  </si>
  <si>
    <t>10004</t>
  </si>
  <si>
    <t>0004</t>
  </si>
  <si>
    <t>10005</t>
  </si>
  <si>
    <t>0005</t>
  </si>
  <si>
    <t>10006</t>
  </si>
  <si>
    <t>0006</t>
  </si>
  <si>
    <t>0012</t>
  </si>
  <si>
    <t>20001</t>
  </si>
  <si>
    <t>20002</t>
  </si>
  <si>
    <t>20003</t>
  </si>
  <si>
    <t>20004</t>
  </si>
  <si>
    <t>20005</t>
  </si>
  <si>
    <t>20006</t>
  </si>
  <si>
    <t>30001</t>
  </si>
  <si>
    <t>30002</t>
  </si>
  <si>
    <t>30003</t>
  </si>
  <si>
    <t>30004</t>
  </si>
  <si>
    <t>30005</t>
  </si>
  <si>
    <t>30006</t>
  </si>
  <si>
    <t>40001</t>
  </si>
  <si>
    <t>40002</t>
  </si>
  <si>
    <t>40003</t>
  </si>
  <si>
    <t>40004</t>
  </si>
  <si>
    <t>40005</t>
  </si>
  <si>
    <t>40006</t>
  </si>
  <si>
    <t>Proposal Extended Price</t>
  </si>
  <si>
    <t>Proposal Unit Price</t>
  </si>
  <si>
    <t>Column1</t>
  </si>
  <si>
    <t>Column2</t>
  </si>
  <si>
    <t>Total</t>
  </si>
  <si>
    <t>Column3</t>
  </si>
  <si>
    <t>Column22</t>
  </si>
  <si>
    <t>Column23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</si>
</sst>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##,##0.00;\(\$###,##0.00\)"/>
  </numFmts>
  <fonts count="2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3" borderId="0" xfId="0" applyNumberFormat="1" applyFill="1" applyAlignment="1">
      <alignment horizontal="right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39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1">
    <dxf>
      <numFmt numFmtId="164" formatCode="\$###,##0.00;\(\$###,##0.00\)"/>
      <fill>
        <patternFill patternType="solid">
          <fgColor indexed="64"/>
          <bgColor theme="5" tint="0.79998168889431442"/>
        </patternFill>
      </fill>
    </dxf>
    <dxf>
      <numFmt numFmtId="164" formatCode="\$###,##0.00;\(\$###,##0.00\)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46" totalsRowCount="1">
  <tableColumns count="21">
    <tableColumn id="1" xr3:uid="{00000000-0010-0000-0000-000001000000}" name="Line Type"/>
    <tableColumn id="2" xr3:uid="{00000000-0010-0000-0000-000002000000}" name="Line #"/>
    <tableColumn id="3" xr3:uid="{00000000-0010-0000-0000-000003000000}" name="Subline #"/>
    <tableColumn id="4" xr3:uid="{00000000-0010-0000-0000-000004000000}" name="Description" dataDxfId="10" totalsRowDxfId="2"/>
    <tableColumn id="5" xr3:uid="{00000000-0010-0000-0000-000005000000}" name="Quantity"/>
    <tableColumn id="6" xr3:uid="{00000000-0010-0000-0000-000006000000}" name="Unit of Measure"/>
    <tableColumn id="7" xr3:uid="{00000000-0010-0000-0000-000007000000}" name="IDC Type"/>
    <tableColumn id="8" xr3:uid="{00000000-0010-0000-0000-000008000000}" name="Column3" totalsRowDxfId="1"/>
    <tableColumn id="9" xr3:uid="{00000000-0010-0000-0000-000009000000}" name="Currency"/>
    <tableColumn id="10" xr3:uid="{00000000-0010-0000-0000-00000A000000}" name="Proposal Unit Price" dataDxfId="9" totalsRowDxfId="8"/>
    <tableColumn id="11" xr3:uid="{00000000-0010-0000-0000-00000B000000}" name="Column1" dataDxfId="7" totalsRowDxfId="6"/>
    <tableColumn id="12" xr3:uid="{00000000-0010-0000-0000-00000C000000}" name="Type of Contract" dataDxfId="5" totalsRowDxfId="4"/>
    <tableColumn id="13" xr3:uid="{00000000-0010-0000-0000-00000D000000}" name="Proposal Extended Price" totalsRowFunction="custom" dataDxfId="3" totalsRowDxfId="0">
      <totalsRowFormula>SUM(M39:M45)</totalsRowFormula>
    </tableColumn>
    <tableColumn id="14" xr3:uid="{00000000-0010-0000-0000-00000E000000}" name="Column2"/>
    <tableColumn id="15" xr3:uid="{00000000-0010-0000-0000-00000F000000}" name="Column22"/>
    <tableColumn id="16" xr3:uid="{00000000-0010-0000-0000-000010000000}" name="Column23"/>
    <tableColumn id="17" xr3:uid="{00000000-0010-0000-0000-000011000000}" name="PoP Start Date"/>
    <tableColumn id="18" xr3:uid="{00000000-0010-0000-0000-000012000000}" name="PoP End Date"/>
    <tableColumn id="19" xr3:uid="{00000000-0010-0000-0000-000013000000}" name="Base/Option Ind"/>
    <tableColumn id="20" xr3:uid="{00000000-0010-0000-0000-000014000000}" name="Base Line #"/>
    <tableColumn id="21" xr3:uid="{00000000-0010-0000-0000-000015000000}" name="Option Perio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abSelected="1" topLeftCell="B1" workbookViewId="0">
      <selection activeCell="U51" sqref="U51"/>
    </sheetView>
  </sheetViews>
  <sheetFormatPr defaultRowHeight="15" x14ac:dyDescent="0.25"/>
  <cols>
    <col min="1" max="1" width="4.42578125" hidden="1" customWidth="1"/>
    <col min="3" max="3" width="0" hidden="1" customWidth="1"/>
    <col min="4" max="4" width="48.140625" style="2" customWidth="1"/>
    <col min="7" max="7" width="0" hidden="1" customWidth="1"/>
    <col min="8" max="8" width="3.7109375" customWidth="1"/>
    <col min="9" max="9" width="2.85546875" customWidth="1"/>
    <col min="10" max="10" width="20.28515625" customWidth="1"/>
    <col min="11" max="11" width="1.85546875" customWidth="1"/>
    <col min="12" max="12" width="0" hidden="1" customWidth="1"/>
    <col min="13" max="13" width="22.140625" customWidth="1"/>
    <col min="14" max="14" width="4" customWidth="1"/>
    <col min="15" max="15" width="2.5703125" customWidth="1"/>
    <col min="16" max="16" width="3.7109375" customWidth="1"/>
    <col min="17" max="17" width="14.28515625" customWidth="1"/>
    <col min="18" max="18" width="15.28515625" customWidth="1"/>
  </cols>
  <sheetData>
    <row r="1" spans="1:21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72</v>
      </c>
      <c r="I1" t="s">
        <v>7</v>
      </c>
      <c r="J1" s="3" t="s">
        <v>68</v>
      </c>
      <c r="K1" s="4" t="s">
        <v>69</v>
      </c>
      <c r="L1" s="4" t="s">
        <v>8</v>
      </c>
      <c r="M1" s="4" t="s">
        <v>67</v>
      </c>
      <c r="N1" t="s">
        <v>70</v>
      </c>
      <c r="O1" t="s">
        <v>73</v>
      </c>
      <c r="P1" t="s">
        <v>74</v>
      </c>
      <c r="Q1" t="s">
        <v>9</v>
      </c>
      <c r="R1" t="s">
        <v>10</v>
      </c>
      <c r="S1" t="s">
        <v>11</v>
      </c>
      <c r="T1" t="s">
        <v>12</v>
      </c>
      <c r="U1" t="s">
        <v>13</v>
      </c>
    </row>
    <row r="2" spans="1:21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16</v>
      </c>
      <c r="H2" s="1"/>
      <c r="I2" t="s">
        <v>20</v>
      </c>
      <c r="J2" s="5">
        <v>0</v>
      </c>
      <c r="K2" s="6"/>
      <c r="L2" s="6" t="s">
        <v>16</v>
      </c>
      <c r="M2" s="5">
        <f>Table1[[#This Row],[Proposal Unit Price]]*Table1[[#This Row],[Quantity]]</f>
        <v>0</v>
      </c>
      <c r="O2" s="1"/>
      <c r="Q2" s="10">
        <v>46357</v>
      </c>
      <c r="R2" s="10">
        <v>46721</v>
      </c>
      <c r="S2" t="s">
        <v>21</v>
      </c>
      <c r="T2" t="s">
        <v>16</v>
      </c>
      <c r="U2" t="s">
        <v>16</v>
      </c>
    </row>
    <row r="3" spans="1:21" x14ac:dyDescent="0.25">
      <c r="A3" t="s">
        <v>14</v>
      </c>
      <c r="B3" t="s">
        <v>22</v>
      </c>
      <c r="C3" t="s">
        <v>16</v>
      </c>
      <c r="D3" s="2" t="s">
        <v>23</v>
      </c>
      <c r="E3" t="s">
        <v>18</v>
      </c>
      <c r="F3" t="s">
        <v>19</v>
      </c>
      <c r="G3" t="s">
        <v>16</v>
      </c>
      <c r="H3" s="1"/>
      <c r="I3" t="s">
        <v>20</v>
      </c>
      <c r="J3" s="5">
        <v>0</v>
      </c>
      <c r="K3" s="6"/>
      <c r="L3" s="6" t="s">
        <v>16</v>
      </c>
      <c r="M3" s="5">
        <f>Table1[[#This Row],[Proposal Unit Price]]*Table1[[#This Row],[Quantity]]</f>
        <v>0</v>
      </c>
      <c r="O3" s="1"/>
      <c r="Q3" s="10">
        <v>46357</v>
      </c>
      <c r="R3" s="10">
        <v>46721</v>
      </c>
      <c r="S3" t="s">
        <v>21</v>
      </c>
      <c r="T3" t="s">
        <v>16</v>
      </c>
      <c r="U3" t="s">
        <v>16</v>
      </c>
    </row>
    <row r="4" spans="1:21" x14ac:dyDescent="0.25">
      <c r="A4" t="s">
        <v>14</v>
      </c>
      <c r="B4" t="s">
        <v>24</v>
      </c>
      <c r="C4" t="s">
        <v>16</v>
      </c>
      <c r="D4" s="2" t="s">
        <v>25</v>
      </c>
      <c r="E4" t="s">
        <v>18</v>
      </c>
      <c r="F4" t="s">
        <v>19</v>
      </c>
      <c r="G4" t="s">
        <v>16</v>
      </c>
      <c r="H4" s="1"/>
      <c r="I4" t="s">
        <v>20</v>
      </c>
      <c r="J4" s="5">
        <v>0</v>
      </c>
      <c r="K4" s="6"/>
      <c r="L4" s="6" t="s">
        <v>16</v>
      </c>
      <c r="M4" s="5">
        <f>Table1[[#This Row],[Proposal Unit Price]]*Table1[[#This Row],[Quantity]]</f>
        <v>0</v>
      </c>
      <c r="O4" s="1"/>
      <c r="Q4" s="10">
        <v>46357</v>
      </c>
      <c r="R4" s="10">
        <v>46721</v>
      </c>
      <c r="S4" t="s">
        <v>21</v>
      </c>
      <c r="T4" t="s">
        <v>16</v>
      </c>
      <c r="U4" t="s">
        <v>16</v>
      </c>
    </row>
    <row r="5" spans="1:21" x14ac:dyDescent="0.25">
      <c r="A5" t="s">
        <v>14</v>
      </c>
      <c r="B5" t="s">
        <v>26</v>
      </c>
      <c r="C5" t="s">
        <v>16</v>
      </c>
      <c r="D5" s="2" t="s">
        <v>27</v>
      </c>
      <c r="E5" t="s">
        <v>18</v>
      </c>
      <c r="F5" t="s">
        <v>19</v>
      </c>
      <c r="G5" t="s">
        <v>16</v>
      </c>
      <c r="H5" s="1"/>
      <c r="I5" t="s">
        <v>20</v>
      </c>
      <c r="J5" s="5">
        <v>0</v>
      </c>
      <c r="K5" s="6"/>
      <c r="L5" s="6" t="s">
        <v>16</v>
      </c>
      <c r="M5" s="5">
        <f>Table1[[#This Row],[Proposal Unit Price]]*Table1[[#This Row],[Quantity]]</f>
        <v>0</v>
      </c>
      <c r="O5" s="1"/>
      <c r="Q5" s="10">
        <v>46357</v>
      </c>
      <c r="R5" s="10">
        <v>46721</v>
      </c>
      <c r="S5" t="s">
        <v>21</v>
      </c>
      <c r="T5" t="s">
        <v>16</v>
      </c>
      <c r="U5" t="s">
        <v>16</v>
      </c>
    </row>
    <row r="6" spans="1:21" x14ac:dyDescent="0.25">
      <c r="A6" t="s">
        <v>14</v>
      </c>
      <c r="B6" t="s">
        <v>28</v>
      </c>
      <c r="C6" t="s">
        <v>16</v>
      </c>
      <c r="D6" s="2" t="s">
        <v>29</v>
      </c>
      <c r="E6" t="s">
        <v>18</v>
      </c>
      <c r="F6" t="s">
        <v>19</v>
      </c>
      <c r="G6" t="s">
        <v>16</v>
      </c>
      <c r="H6" s="1"/>
      <c r="I6" t="s">
        <v>20</v>
      </c>
      <c r="J6" s="5">
        <v>0</v>
      </c>
      <c r="K6" s="6"/>
      <c r="L6" s="6" t="s">
        <v>16</v>
      </c>
      <c r="M6" s="5">
        <f>Table1[[#This Row],[Proposal Unit Price]]*Table1[[#This Row],[Quantity]]</f>
        <v>0</v>
      </c>
      <c r="O6" s="1"/>
      <c r="Q6" s="10">
        <v>46357</v>
      </c>
      <c r="R6" s="10">
        <v>46721</v>
      </c>
      <c r="S6" t="s">
        <v>21</v>
      </c>
      <c r="T6" t="s">
        <v>16</v>
      </c>
      <c r="U6" t="s">
        <v>16</v>
      </c>
    </row>
    <row r="7" spans="1:21" x14ac:dyDescent="0.25">
      <c r="A7" t="s">
        <v>14</v>
      </c>
      <c r="B7" t="s">
        <v>30</v>
      </c>
      <c r="C7" t="s">
        <v>16</v>
      </c>
      <c r="D7" s="2" t="s">
        <v>31</v>
      </c>
      <c r="E7" t="s">
        <v>18</v>
      </c>
      <c r="F7" t="s">
        <v>19</v>
      </c>
      <c r="G7" t="s">
        <v>16</v>
      </c>
      <c r="H7" s="1"/>
      <c r="I7" t="s">
        <v>20</v>
      </c>
      <c r="J7" s="5">
        <v>0</v>
      </c>
      <c r="K7" s="6"/>
      <c r="L7" s="6" t="s">
        <v>16</v>
      </c>
      <c r="M7" s="5">
        <f>Table1[[#This Row],[Proposal Unit Price]]*Table1[[#This Row],[Quantity]]</f>
        <v>0</v>
      </c>
      <c r="O7" s="1"/>
      <c r="Q7" s="10">
        <v>46357</v>
      </c>
      <c r="R7" s="10">
        <v>46721</v>
      </c>
      <c r="S7" t="s">
        <v>21</v>
      </c>
      <c r="T7" t="s">
        <v>16</v>
      </c>
      <c r="U7" t="s">
        <v>16</v>
      </c>
    </row>
    <row r="8" spans="1:21" x14ac:dyDescent="0.25">
      <c r="A8" t="s">
        <v>14</v>
      </c>
      <c r="B8" s="11">
        <v>7</v>
      </c>
      <c r="C8" t="s">
        <v>16</v>
      </c>
      <c r="D8" s="2" t="s">
        <v>32</v>
      </c>
      <c r="E8" t="s">
        <v>18</v>
      </c>
      <c r="F8" t="s">
        <v>19</v>
      </c>
      <c r="G8" t="s">
        <v>16</v>
      </c>
      <c r="H8" s="1"/>
      <c r="I8" t="s">
        <v>20</v>
      </c>
      <c r="J8" s="5">
        <v>0</v>
      </c>
      <c r="K8" s="6"/>
      <c r="L8" s="6" t="s">
        <v>16</v>
      </c>
      <c r="M8" s="5">
        <f>Table1[[#This Row],[Proposal Unit Price]]*Table1[[#This Row],[Quantity]]</f>
        <v>0</v>
      </c>
      <c r="O8" s="1"/>
      <c r="Q8" s="10">
        <v>46357</v>
      </c>
      <c r="R8" s="10">
        <v>46721</v>
      </c>
      <c r="S8" t="s">
        <v>21</v>
      </c>
      <c r="T8" t="s">
        <v>16</v>
      </c>
      <c r="U8" t="s">
        <v>16</v>
      </c>
    </row>
    <row r="9" spans="1:21" ht="30" x14ac:dyDescent="0.25">
      <c r="A9" t="s">
        <v>14</v>
      </c>
      <c r="B9" s="11">
        <v>8</v>
      </c>
      <c r="C9" t="s">
        <v>16</v>
      </c>
      <c r="D9" s="2" t="s">
        <v>33</v>
      </c>
      <c r="E9" t="s">
        <v>15</v>
      </c>
      <c r="F9" t="s">
        <v>34</v>
      </c>
      <c r="G9" t="s">
        <v>16</v>
      </c>
      <c r="H9" s="1"/>
      <c r="I9" t="s">
        <v>20</v>
      </c>
      <c r="J9" s="5">
        <v>0</v>
      </c>
      <c r="K9" s="6"/>
      <c r="L9" s="6" t="s">
        <v>16</v>
      </c>
      <c r="M9" s="5">
        <f>Table1[[#This Row],[Proposal Unit Price]]*Table1[[#This Row],[Quantity]]</f>
        <v>0</v>
      </c>
      <c r="O9" s="1"/>
      <c r="Q9" s="10">
        <v>46357</v>
      </c>
      <c r="R9" s="10">
        <v>46721</v>
      </c>
      <c r="S9" t="s">
        <v>21</v>
      </c>
      <c r="T9" t="s">
        <v>16</v>
      </c>
      <c r="U9" t="s">
        <v>16</v>
      </c>
    </row>
    <row r="10" spans="1:21" x14ac:dyDescent="0.25">
      <c r="H10" s="1"/>
      <c r="J10" s="5"/>
      <c r="K10" s="6"/>
      <c r="L10" s="6"/>
      <c r="M10" s="5">
        <f>SUM(M2:M9)</f>
        <v>0</v>
      </c>
      <c r="O10" s="1"/>
    </row>
    <row r="11" spans="1:21" x14ac:dyDescent="0.25">
      <c r="H11" s="1"/>
      <c r="J11" s="1"/>
      <c r="M11" s="1"/>
      <c r="O11" s="1"/>
    </row>
    <row r="12" spans="1:21" x14ac:dyDescent="0.25">
      <c r="A12" t="s">
        <v>14</v>
      </c>
      <c r="B12" t="s">
        <v>35</v>
      </c>
      <c r="C12" t="s">
        <v>16</v>
      </c>
      <c r="D12" s="2" t="s">
        <v>17</v>
      </c>
      <c r="E12" t="s">
        <v>18</v>
      </c>
      <c r="F12" t="s">
        <v>19</v>
      </c>
      <c r="G12" t="s">
        <v>16</v>
      </c>
      <c r="H12" s="1"/>
      <c r="I12" t="s">
        <v>20</v>
      </c>
      <c r="J12" s="5">
        <v>0</v>
      </c>
      <c r="K12" s="6"/>
      <c r="L12" s="6" t="s">
        <v>16</v>
      </c>
      <c r="M12" s="5">
        <f>Table1[[#This Row],[Proposal Unit Price]]*Table1[[#This Row],[Quantity]]</f>
        <v>0</v>
      </c>
      <c r="O12" s="1"/>
      <c r="Q12" s="10">
        <v>46722</v>
      </c>
      <c r="R12" s="10">
        <v>47087</v>
      </c>
      <c r="S12" t="s">
        <v>36</v>
      </c>
      <c r="T12" t="s">
        <v>37</v>
      </c>
      <c r="U12" t="s">
        <v>15</v>
      </c>
    </row>
    <row r="13" spans="1:21" x14ac:dyDescent="0.25">
      <c r="A13" t="s">
        <v>14</v>
      </c>
      <c r="B13" t="s">
        <v>38</v>
      </c>
      <c r="C13" t="s">
        <v>16</v>
      </c>
      <c r="D13" s="2" t="s">
        <v>23</v>
      </c>
      <c r="E13" t="s">
        <v>18</v>
      </c>
      <c r="F13" t="s">
        <v>19</v>
      </c>
      <c r="G13" t="s">
        <v>16</v>
      </c>
      <c r="H13" s="1"/>
      <c r="I13" t="s">
        <v>20</v>
      </c>
      <c r="J13" s="5">
        <v>0</v>
      </c>
      <c r="K13" s="6"/>
      <c r="L13" s="6" t="s">
        <v>16</v>
      </c>
      <c r="M13" s="5">
        <f>Table1[[#This Row],[Proposal Unit Price]]*Table1[[#This Row],[Quantity]]</f>
        <v>0</v>
      </c>
      <c r="O13" s="1"/>
      <c r="Q13" s="10">
        <v>46722</v>
      </c>
      <c r="R13" s="10">
        <v>47087</v>
      </c>
      <c r="S13" t="s">
        <v>36</v>
      </c>
      <c r="T13" t="s">
        <v>39</v>
      </c>
      <c r="U13" t="s">
        <v>15</v>
      </c>
    </row>
    <row r="14" spans="1:21" x14ac:dyDescent="0.25">
      <c r="A14" t="s">
        <v>14</v>
      </c>
      <c r="B14" t="s">
        <v>40</v>
      </c>
      <c r="C14" t="s">
        <v>16</v>
      </c>
      <c r="D14" s="2" t="s">
        <v>25</v>
      </c>
      <c r="E14" t="s">
        <v>18</v>
      </c>
      <c r="F14" t="s">
        <v>19</v>
      </c>
      <c r="G14" t="s">
        <v>16</v>
      </c>
      <c r="H14" s="1"/>
      <c r="I14" t="s">
        <v>20</v>
      </c>
      <c r="J14" s="5">
        <v>0</v>
      </c>
      <c r="K14" s="6"/>
      <c r="L14" s="6" t="s">
        <v>16</v>
      </c>
      <c r="M14" s="5">
        <f>Table1[[#This Row],[Proposal Unit Price]]*Table1[[#This Row],[Quantity]]</f>
        <v>0</v>
      </c>
      <c r="O14" s="1"/>
      <c r="Q14" s="10">
        <v>46722</v>
      </c>
      <c r="R14" s="10">
        <v>47087</v>
      </c>
      <c r="S14" t="s">
        <v>36</v>
      </c>
      <c r="T14" t="s">
        <v>41</v>
      </c>
      <c r="U14" t="s">
        <v>15</v>
      </c>
    </row>
    <row r="15" spans="1:21" x14ac:dyDescent="0.25">
      <c r="A15" t="s">
        <v>14</v>
      </c>
      <c r="B15" t="s">
        <v>42</v>
      </c>
      <c r="C15" t="s">
        <v>16</v>
      </c>
      <c r="D15" s="2" t="s">
        <v>27</v>
      </c>
      <c r="E15" t="s">
        <v>18</v>
      </c>
      <c r="F15" t="s">
        <v>19</v>
      </c>
      <c r="G15" t="s">
        <v>16</v>
      </c>
      <c r="H15" s="1"/>
      <c r="I15" t="s">
        <v>20</v>
      </c>
      <c r="J15" s="5">
        <v>0</v>
      </c>
      <c r="K15" s="6"/>
      <c r="L15" s="6" t="s">
        <v>16</v>
      </c>
      <c r="M15" s="5">
        <f>Table1[[#This Row],[Proposal Unit Price]]*Table1[[#This Row],[Quantity]]</f>
        <v>0</v>
      </c>
      <c r="O15" s="1"/>
      <c r="Q15" s="10">
        <v>46722</v>
      </c>
      <c r="R15" s="10">
        <v>47087</v>
      </c>
      <c r="S15" t="s">
        <v>36</v>
      </c>
      <c r="T15" t="s">
        <v>43</v>
      </c>
      <c r="U15" t="s">
        <v>15</v>
      </c>
    </row>
    <row r="16" spans="1:21" x14ac:dyDescent="0.25">
      <c r="A16" t="s">
        <v>14</v>
      </c>
      <c r="B16" t="s">
        <v>44</v>
      </c>
      <c r="C16" t="s">
        <v>16</v>
      </c>
      <c r="D16" s="2" t="s">
        <v>29</v>
      </c>
      <c r="E16" t="s">
        <v>18</v>
      </c>
      <c r="F16" t="s">
        <v>19</v>
      </c>
      <c r="G16" t="s">
        <v>16</v>
      </c>
      <c r="H16" s="1"/>
      <c r="I16" t="s">
        <v>20</v>
      </c>
      <c r="J16" s="5">
        <v>0</v>
      </c>
      <c r="K16" s="6"/>
      <c r="L16" s="6" t="s">
        <v>16</v>
      </c>
      <c r="M16" s="5">
        <f>Table1[[#This Row],[Proposal Unit Price]]*Table1[[#This Row],[Quantity]]</f>
        <v>0</v>
      </c>
      <c r="O16" s="1"/>
      <c r="Q16" s="10">
        <v>46722</v>
      </c>
      <c r="R16" s="10">
        <v>47087</v>
      </c>
      <c r="S16" t="s">
        <v>36</v>
      </c>
      <c r="T16" t="s">
        <v>45</v>
      </c>
      <c r="U16" t="s">
        <v>15</v>
      </c>
    </row>
    <row r="17" spans="1:21" x14ac:dyDescent="0.25">
      <c r="A17" t="s">
        <v>14</v>
      </c>
      <c r="B17" t="s">
        <v>46</v>
      </c>
      <c r="C17" t="s">
        <v>16</v>
      </c>
      <c r="D17" s="2" t="s">
        <v>31</v>
      </c>
      <c r="E17" t="s">
        <v>18</v>
      </c>
      <c r="F17" t="s">
        <v>19</v>
      </c>
      <c r="G17" t="s">
        <v>16</v>
      </c>
      <c r="H17" s="1"/>
      <c r="I17" t="s">
        <v>20</v>
      </c>
      <c r="J17" s="5">
        <v>0</v>
      </c>
      <c r="K17" s="6"/>
      <c r="L17" s="6" t="s">
        <v>16</v>
      </c>
      <c r="M17" s="5">
        <f>Table1[[#This Row],[Proposal Unit Price]]*Table1[[#This Row],[Quantity]]</f>
        <v>0</v>
      </c>
      <c r="O17" s="1"/>
      <c r="Q17" s="10">
        <v>46722</v>
      </c>
      <c r="R17" s="10">
        <v>47087</v>
      </c>
      <c r="S17" t="s">
        <v>36</v>
      </c>
      <c r="T17" t="s">
        <v>47</v>
      </c>
      <c r="U17" t="s">
        <v>15</v>
      </c>
    </row>
    <row r="18" spans="1:21" x14ac:dyDescent="0.25">
      <c r="A18" t="s">
        <v>14</v>
      </c>
      <c r="B18" s="11">
        <v>10007</v>
      </c>
      <c r="C18" t="s">
        <v>16</v>
      </c>
      <c r="D18" s="2" t="s">
        <v>32</v>
      </c>
      <c r="E18" t="s">
        <v>18</v>
      </c>
      <c r="F18" t="s">
        <v>19</v>
      </c>
      <c r="G18" t="s">
        <v>16</v>
      </c>
      <c r="H18" s="1"/>
      <c r="I18" t="s">
        <v>20</v>
      </c>
      <c r="J18" s="5">
        <v>0</v>
      </c>
      <c r="K18" s="6"/>
      <c r="L18" s="6" t="s">
        <v>16</v>
      </c>
      <c r="M18" s="5">
        <f>Table1[[#This Row],[Proposal Unit Price]]*Table1[[#This Row],[Quantity]]</f>
        <v>0</v>
      </c>
      <c r="O18" s="1"/>
      <c r="Q18" s="10">
        <v>46722</v>
      </c>
      <c r="R18" s="10">
        <v>47087</v>
      </c>
      <c r="S18" t="s">
        <v>36</v>
      </c>
      <c r="T18" t="s">
        <v>48</v>
      </c>
      <c r="U18" t="s">
        <v>15</v>
      </c>
    </row>
    <row r="19" spans="1:21" x14ac:dyDescent="0.25">
      <c r="H19" s="1"/>
      <c r="J19" s="5"/>
      <c r="K19" s="6"/>
      <c r="L19" s="6"/>
      <c r="M19" s="5">
        <f>SUM(M12:M18)</f>
        <v>0</v>
      </c>
      <c r="O19" s="1"/>
    </row>
    <row r="20" spans="1:21" x14ac:dyDescent="0.25">
      <c r="H20" s="1"/>
      <c r="J20" s="1"/>
      <c r="M20" s="1"/>
      <c r="O20" s="1"/>
    </row>
    <row r="21" spans="1:21" x14ac:dyDescent="0.25">
      <c r="A21" t="s">
        <v>14</v>
      </c>
      <c r="B21" t="s">
        <v>49</v>
      </c>
      <c r="C21" t="s">
        <v>16</v>
      </c>
      <c r="D21" s="2" t="s">
        <v>17</v>
      </c>
      <c r="E21" t="s">
        <v>18</v>
      </c>
      <c r="F21" t="s">
        <v>19</v>
      </c>
      <c r="G21" t="s">
        <v>16</v>
      </c>
      <c r="H21" s="1"/>
      <c r="I21" t="s">
        <v>20</v>
      </c>
      <c r="J21" s="5">
        <v>0</v>
      </c>
      <c r="K21" s="6"/>
      <c r="L21" s="6" t="s">
        <v>16</v>
      </c>
      <c r="M21" s="5">
        <f>Table1[[#This Row],[Proposal Unit Price]]*Table1[[#This Row],[Quantity]]</f>
        <v>0</v>
      </c>
      <c r="O21" s="1"/>
      <c r="Q21" s="10">
        <v>47088</v>
      </c>
      <c r="R21" s="10">
        <v>47452</v>
      </c>
      <c r="S21" t="s">
        <v>36</v>
      </c>
      <c r="T21" t="s">
        <v>37</v>
      </c>
      <c r="U21" t="s">
        <v>22</v>
      </c>
    </row>
    <row r="22" spans="1:21" x14ac:dyDescent="0.25">
      <c r="A22" t="s">
        <v>14</v>
      </c>
      <c r="B22" t="s">
        <v>50</v>
      </c>
      <c r="C22" t="s">
        <v>16</v>
      </c>
      <c r="D22" s="2" t="s">
        <v>23</v>
      </c>
      <c r="E22" t="s">
        <v>18</v>
      </c>
      <c r="F22" t="s">
        <v>19</v>
      </c>
      <c r="G22" t="s">
        <v>16</v>
      </c>
      <c r="H22" s="1"/>
      <c r="I22" t="s">
        <v>20</v>
      </c>
      <c r="J22" s="5">
        <v>0</v>
      </c>
      <c r="K22" s="6"/>
      <c r="L22" s="6" t="s">
        <v>16</v>
      </c>
      <c r="M22" s="5">
        <f>Table1[[#This Row],[Proposal Unit Price]]*Table1[[#This Row],[Quantity]]</f>
        <v>0</v>
      </c>
      <c r="O22" s="1"/>
      <c r="Q22" s="10">
        <v>47088</v>
      </c>
      <c r="R22" s="10">
        <v>47452</v>
      </c>
      <c r="S22" t="s">
        <v>36</v>
      </c>
      <c r="T22" t="s">
        <v>39</v>
      </c>
      <c r="U22" t="s">
        <v>22</v>
      </c>
    </row>
    <row r="23" spans="1:21" x14ac:dyDescent="0.25">
      <c r="A23" t="s">
        <v>14</v>
      </c>
      <c r="B23" t="s">
        <v>51</v>
      </c>
      <c r="C23" t="s">
        <v>16</v>
      </c>
      <c r="D23" s="2" t="s">
        <v>25</v>
      </c>
      <c r="E23" t="s">
        <v>18</v>
      </c>
      <c r="F23" t="s">
        <v>19</v>
      </c>
      <c r="G23" t="s">
        <v>16</v>
      </c>
      <c r="H23" s="1"/>
      <c r="I23" t="s">
        <v>20</v>
      </c>
      <c r="J23" s="5">
        <v>0</v>
      </c>
      <c r="K23" s="6"/>
      <c r="L23" s="6" t="s">
        <v>16</v>
      </c>
      <c r="M23" s="5">
        <f>Table1[[#This Row],[Proposal Unit Price]]*Table1[[#This Row],[Quantity]]</f>
        <v>0</v>
      </c>
      <c r="O23" s="1"/>
      <c r="Q23" s="10">
        <v>47088</v>
      </c>
      <c r="R23" s="10">
        <v>47452</v>
      </c>
      <c r="S23" t="s">
        <v>36</v>
      </c>
      <c r="T23" t="s">
        <v>41</v>
      </c>
      <c r="U23" t="s">
        <v>22</v>
      </c>
    </row>
    <row r="24" spans="1:21" x14ac:dyDescent="0.25">
      <c r="A24" t="s">
        <v>14</v>
      </c>
      <c r="B24" t="s">
        <v>52</v>
      </c>
      <c r="C24" t="s">
        <v>16</v>
      </c>
      <c r="D24" s="2" t="s">
        <v>27</v>
      </c>
      <c r="E24" t="s">
        <v>18</v>
      </c>
      <c r="F24" t="s">
        <v>19</v>
      </c>
      <c r="G24" t="s">
        <v>16</v>
      </c>
      <c r="H24" s="1"/>
      <c r="I24" t="s">
        <v>20</v>
      </c>
      <c r="J24" s="5">
        <v>0</v>
      </c>
      <c r="K24" s="6"/>
      <c r="L24" s="6" t="s">
        <v>16</v>
      </c>
      <c r="M24" s="5">
        <f>Table1[[#This Row],[Proposal Unit Price]]*Table1[[#This Row],[Quantity]]</f>
        <v>0</v>
      </c>
      <c r="O24" s="1"/>
      <c r="Q24" s="10">
        <v>47088</v>
      </c>
      <c r="R24" s="10">
        <v>47452</v>
      </c>
      <c r="S24" t="s">
        <v>36</v>
      </c>
      <c r="T24" t="s">
        <v>43</v>
      </c>
      <c r="U24" t="s">
        <v>22</v>
      </c>
    </row>
    <row r="25" spans="1:21" x14ac:dyDescent="0.25">
      <c r="A25" t="s">
        <v>14</v>
      </c>
      <c r="B25" t="s">
        <v>53</v>
      </c>
      <c r="C25" t="s">
        <v>16</v>
      </c>
      <c r="D25" s="2" t="s">
        <v>29</v>
      </c>
      <c r="E25" t="s">
        <v>18</v>
      </c>
      <c r="F25" t="s">
        <v>19</v>
      </c>
      <c r="G25" t="s">
        <v>16</v>
      </c>
      <c r="H25" s="1"/>
      <c r="I25" t="s">
        <v>20</v>
      </c>
      <c r="J25" s="5">
        <v>0</v>
      </c>
      <c r="K25" s="6"/>
      <c r="L25" s="6" t="s">
        <v>16</v>
      </c>
      <c r="M25" s="5">
        <f>Table1[[#This Row],[Proposal Unit Price]]*Table1[[#This Row],[Quantity]]</f>
        <v>0</v>
      </c>
      <c r="O25" s="1"/>
      <c r="Q25" s="10">
        <v>47088</v>
      </c>
      <c r="R25" s="10">
        <v>47452</v>
      </c>
      <c r="S25" t="s">
        <v>36</v>
      </c>
      <c r="T25" t="s">
        <v>45</v>
      </c>
      <c r="U25" t="s">
        <v>22</v>
      </c>
    </row>
    <row r="26" spans="1:21" x14ac:dyDescent="0.25">
      <c r="A26" t="s">
        <v>14</v>
      </c>
      <c r="B26" t="s">
        <v>54</v>
      </c>
      <c r="C26" t="s">
        <v>16</v>
      </c>
      <c r="D26" s="2" t="s">
        <v>31</v>
      </c>
      <c r="E26" t="s">
        <v>18</v>
      </c>
      <c r="F26" t="s">
        <v>19</v>
      </c>
      <c r="G26" t="s">
        <v>16</v>
      </c>
      <c r="H26" s="1"/>
      <c r="I26" t="s">
        <v>20</v>
      </c>
      <c r="J26" s="5">
        <v>0</v>
      </c>
      <c r="K26" s="6"/>
      <c r="L26" s="6" t="s">
        <v>16</v>
      </c>
      <c r="M26" s="5">
        <f>Table1[[#This Row],[Proposal Unit Price]]*Table1[[#This Row],[Quantity]]</f>
        <v>0</v>
      </c>
      <c r="O26" s="1"/>
      <c r="Q26" s="10">
        <v>47088</v>
      </c>
      <c r="R26" s="10">
        <v>47452</v>
      </c>
      <c r="S26" t="s">
        <v>36</v>
      </c>
      <c r="T26" t="s">
        <v>47</v>
      </c>
      <c r="U26" t="s">
        <v>22</v>
      </c>
    </row>
    <row r="27" spans="1:21" x14ac:dyDescent="0.25">
      <c r="A27" t="s">
        <v>14</v>
      </c>
      <c r="B27" s="11">
        <v>20007</v>
      </c>
      <c r="C27" t="s">
        <v>16</v>
      </c>
      <c r="D27" s="2" t="s">
        <v>32</v>
      </c>
      <c r="E27" t="s">
        <v>18</v>
      </c>
      <c r="F27" t="s">
        <v>19</v>
      </c>
      <c r="G27" t="s">
        <v>16</v>
      </c>
      <c r="H27" s="1"/>
      <c r="I27" t="s">
        <v>20</v>
      </c>
      <c r="J27" s="5">
        <v>0</v>
      </c>
      <c r="K27" s="6"/>
      <c r="L27" s="6" t="s">
        <v>16</v>
      </c>
      <c r="M27" s="5">
        <f>Table1[[#This Row],[Proposal Unit Price]]*Table1[[#This Row],[Quantity]]</f>
        <v>0</v>
      </c>
      <c r="O27" s="1"/>
      <c r="Q27" s="10">
        <v>47088</v>
      </c>
      <c r="R27" s="10">
        <v>47452</v>
      </c>
      <c r="S27" t="s">
        <v>36</v>
      </c>
      <c r="T27" t="s">
        <v>48</v>
      </c>
      <c r="U27" t="s">
        <v>22</v>
      </c>
    </row>
    <row r="28" spans="1:21" x14ac:dyDescent="0.25">
      <c r="H28" s="1"/>
      <c r="J28" s="5"/>
      <c r="K28" s="6"/>
      <c r="L28" s="6"/>
      <c r="M28" s="5">
        <f>SUM(M21:M27)</f>
        <v>0</v>
      </c>
      <c r="O28" s="1"/>
    </row>
    <row r="29" spans="1:21" x14ac:dyDescent="0.25">
      <c r="H29" s="1"/>
      <c r="J29" s="1"/>
      <c r="M29" s="1"/>
      <c r="O29" s="1"/>
    </row>
    <row r="30" spans="1:21" x14ac:dyDescent="0.25">
      <c r="A30" t="s">
        <v>14</v>
      </c>
      <c r="B30" t="s">
        <v>55</v>
      </c>
      <c r="C30" t="s">
        <v>16</v>
      </c>
      <c r="D30" s="2" t="s">
        <v>17</v>
      </c>
      <c r="E30" t="s">
        <v>18</v>
      </c>
      <c r="F30" t="s">
        <v>19</v>
      </c>
      <c r="G30" t="s">
        <v>16</v>
      </c>
      <c r="H30" s="1"/>
      <c r="I30" t="s">
        <v>20</v>
      </c>
      <c r="J30" s="5">
        <v>0</v>
      </c>
      <c r="K30" s="6"/>
      <c r="L30" s="6" t="s">
        <v>16</v>
      </c>
      <c r="M30" s="5">
        <f>Table1[[#This Row],[Proposal Unit Price]]*Table1[[#This Row],[Quantity]]</f>
        <v>0</v>
      </c>
      <c r="O30" s="1"/>
      <c r="Q30" s="10">
        <v>47453</v>
      </c>
      <c r="R30" s="10">
        <v>47817</v>
      </c>
      <c r="S30" t="s">
        <v>36</v>
      </c>
      <c r="T30" t="s">
        <v>37</v>
      </c>
      <c r="U30" t="s">
        <v>24</v>
      </c>
    </row>
    <row r="31" spans="1:21" x14ac:dyDescent="0.25">
      <c r="A31" t="s">
        <v>14</v>
      </c>
      <c r="B31" t="s">
        <v>56</v>
      </c>
      <c r="C31" t="s">
        <v>16</v>
      </c>
      <c r="D31" s="2" t="s">
        <v>23</v>
      </c>
      <c r="E31" t="s">
        <v>18</v>
      </c>
      <c r="F31" t="s">
        <v>19</v>
      </c>
      <c r="G31" t="s">
        <v>16</v>
      </c>
      <c r="H31" s="1"/>
      <c r="I31" t="s">
        <v>20</v>
      </c>
      <c r="J31" s="5">
        <v>0</v>
      </c>
      <c r="K31" s="6"/>
      <c r="L31" s="6" t="s">
        <v>16</v>
      </c>
      <c r="M31" s="5">
        <f>Table1[[#This Row],[Proposal Unit Price]]*Table1[[#This Row],[Quantity]]</f>
        <v>0</v>
      </c>
      <c r="O31" s="1"/>
      <c r="Q31" s="10">
        <v>47453</v>
      </c>
      <c r="R31" s="10">
        <v>47817</v>
      </c>
      <c r="S31" t="s">
        <v>36</v>
      </c>
      <c r="T31" t="s">
        <v>39</v>
      </c>
      <c r="U31" t="s">
        <v>24</v>
      </c>
    </row>
    <row r="32" spans="1:21" x14ac:dyDescent="0.25">
      <c r="A32" t="s">
        <v>14</v>
      </c>
      <c r="B32" t="s">
        <v>57</v>
      </c>
      <c r="C32" t="s">
        <v>16</v>
      </c>
      <c r="D32" s="2" t="s">
        <v>25</v>
      </c>
      <c r="E32" t="s">
        <v>18</v>
      </c>
      <c r="F32" t="s">
        <v>19</v>
      </c>
      <c r="G32" t="s">
        <v>16</v>
      </c>
      <c r="H32" s="1"/>
      <c r="I32" t="s">
        <v>20</v>
      </c>
      <c r="J32" s="5">
        <v>0</v>
      </c>
      <c r="K32" s="6"/>
      <c r="L32" s="6" t="s">
        <v>16</v>
      </c>
      <c r="M32" s="5">
        <f>Table1[[#This Row],[Proposal Unit Price]]*Table1[[#This Row],[Quantity]]</f>
        <v>0</v>
      </c>
      <c r="O32" s="1"/>
      <c r="Q32" s="10">
        <v>47453</v>
      </c>
      <c r="R32" s="10">
        <v>47817</v>
      </c>
      <c r="S32" t="s">
        <v>36</v>
      </c>
      <c r="T32" t="s">
        <v>41</v>
      </c>
      <c r="U32" t="s">
        <v>24</v>
      </c>
    </row>
    <row r="33" spans="1:21" x14ac:dyDescent="0.25">
      <c r="A33" t="s">
        <v>14</v>
      </c>
      <c r="B33" t="s">
        <v>58</v>
      </c>
      <c r="C33" t="s">
        <v>16</v>
      </c>
      <c r="D33" s="2" t="s">
        <v>27</v>
      </c>
      <c r="E33" t="s">
        <v>18</v>
      </c>
      <c r="F33" t="s">
        <v>19</v>
      </c>
      <c r="G33" t="s">
        <v>16</v>
      </c>
      <c r="H33" s="1"/>
      <c r="I33" t="s">
        <v>20</v>
      </c>
      <c r="J33" s="5">
        <v>0</v>
      </c>
      <c r="K33" s="6"/>
      <c r="L33" s="6" t="s">
        <v>16</v>
      </c>
      <c r="M33" s="5">
        <f>Table1[[#This Row],[Proposal Unit Price]]*Table1[[#This Row],[Quantity]]</f>
        <v>0</v>
      </c>
      <c r="O33" s="1"/>
      <c r="Q33" s="10">
        <v>47453</v>
      </c>
      <c r="R33" s="10">
        <v>47817</v>
      </c>
      <c r="S33" t="s">
        <v>36</v>
      </c>
      <c r="T33" t="s">
        <v>43</v>
      </c>
      <c r="U33" t="s">
        <v>24</v>
      </c>
    </row>
    <row r="34" spans="1:21" x14ac:dyDescent="0.25">
      <c r="A34" t="s">
        <v>14</v>
      </c>
      <c r="B34" t="s">
        <v>59</v>
      </c>
      <c r="C34" t="s">
        <v>16</v>
      </c>
      <c r="D34" s="2" t="s">
        <v>29</v>
      </c>
      <c r="E34" t="s">
        <v>18</v>
      </c>
      <c r="F34" t="s">
        <v>19</v>
      </c>
      <c r="G34" t="s">
        <v>16</v>
      </c>
      <c r="H34" s="1"/>
      <c r="I34" t="s">
        <v>20</v>
      </c>
      <c r="J34" s="5">
        <v>0</v>
      </c>
      <c r="K34" s="6"/>
      <c r="L34" s="6" t="s">
        <v>16</v>
      </c>
      <c r="M34" s="5">
        <f>Table1[[#This Row],[Proposal Unit Price]]*Table1[[#This Row],[Quantity]]</f>
        <v>0</v>
      </c>
      <c r="O34" s="1"/>
      <c r="Q34" s="10">
        <v>47453</v>
      </c>
      <c r="R34" s="10">
        <v>47817</v>
      </c>
      <c r="S34" t="s">
        <v>36</v>
      </c>
      <c r="T34" t="s">
        <v>45</v>
      </c>
      <c r="U34" t="s">
        <v>24</v>
      </c>
    </row>
    <row r="35" spans="1:21" x14ac:dyDescent="0.25">
      <c r="A35" t="s">
        <v>14</v>
      </c>
      <c r="B35" t="s">
        <v>60</v>
      </c>
      <c r="C35" t="s">
        <v>16</v>
      </c>
      <c r="D35" s="2" t="s">
        <v>31</v>
      </c>
      <c r="E35" t="s">
        <v>18</v>
      </c>
      <c r="F35" t="s">
        <v>19</v>
      </c>
      <c r="G35" t="s">
        <v>16</v>
      </c>
      <c r="H35" s="1"/>
      <c r="I35" t="s">
        <v>20</v>
      </c>
      <c r="J35" s="5">
        <v>0</v>
      </c>
      <c r="K35" s="6"/>
      <c r="L35" s="6" t="s">
        <v>16</v>
      </c>
      <c r="M35" s="5">
        <f>Table1[[#This Row],[Proposal Unit Price]]*Table1[[#This Row],[Quantity]]</f>
        <v>0</v>
      </c>
      <c r="O35" s="1"/>
      <c r="Q35" s="10">
        <v>47453</v>
      </c>
      <c r="R35" s="10">
        <v>47817</v>
      </c>
      <c r="S35" t="s">
        <v>36</v>
      </c>
      <c r="T35" t="s">
        <v>47</v>
      </c>
      <c r="U35" t="s">
        <v>24</v>
      </c>
    </row>
    <row r="36" spans="1:21" x14ac:dyDescent="0.25">
      <c r="A36" t="s">
        <v>14</v>
      </c>
      <c r="B36" s="11">
        <v>30007</v>
      </c>
      <c r="C36" t="s">
        <v>16</v>
      </c>
      <c r="D36" s="2" t="s">
        <v>32</v>
      </c>
      <c r="E36" t="s">
        <v>18</v>
      </c>
      <c r="F36" t="s">
        <v>19</v>
      </c>
      <c r="G36" t="s">
        <v>16</v>
      </c>
      <c r="H36" s="1"/>
      <c r="I36" t="s">
        <v>20</v>
      </c>
      <c r="J36" s="5">
        <v>0</v>
      </c>
      <c r="K36" s="6"/>
      <c r="L36" s="6" t="s">
        <v>16</v>
      </c>
      <c r="M36" s="5">
        <f>Table1[[#This Row],[Proposal Unit Price]]*Table1[[#This Row],[Quantity]]</f>
        <v>0</v>
      </c>
      <c r="O36" s="1"/>
      <c r="Q36" s="10">
        <v>47453</v>
      </c>
      <c r="R36" s="10">
        <v>47817</v>
      </c>
      <c r="S36" t="s">
        <v>36</v>
      </c>
      <c r="T36" t="s">
        <v>48</v>
      </c>
      <c r="U36" t="s">
        <v>24</v>
      </c>
    </row>
    <row r="37" spans="1:21" x14ac:dyDescent="0.25">
      <c r="H37" s="1"/>
      <c r="J37" s="5"/>
      <c r="K37" s="6"/>
      <c r="L37" s="6"/>
      <c r="M37" s="5">
        <f>SUM(M30:M36)</f>
        <v>0</v>
      </c>
      <c r="O37" s="1"/>
    </row>
    <row r="38" spans="1:21" x14ac:dyDescent="0.25">
      <c r="H38" s="1"/>
      <c r="J38" s="1"/>
      <c r="M38" s="1"/>
      <c r="O38" s="1"/>
    </row>
    <row r="39" spans="1:21" x14ac:dyDescent="0.25">
      <c r="A39" t="s">
        <v>14</v>
      </c>
      <c r="B39" t="s">
        <v>61</v>
      </c>
      <c r="C39" t="s">
        <v>16</v>
      </c>
      <c r="D39" s="2" t="s">
        <v>17</v>
      </c>
      <c r="E39" t="s">
        <v>18</v>
      </c>
      <c r="F39" t="s">
        <v>19</v>
      </c>
      <c r="G39" t="s">
        <v>16</v>
      </c>
      <c r="H39" s="1"/>
      <c r="I39" t="s">
        <v>20</v>
      </c>
      <c r="J39" s="5">
        <v>0</v>
      </c>
      <c r="K39" s="6"/>
      <c r="L39" s="6" t="s">
        <v>16</v>
      </c>
      <c r="M39" s="5">
        <f>Table1[[#This Row],[Proposal Unit Price]]*Table1[[#This Row],[Quantity]]</f>
        <v>0</v>
      </c>
      <c r="O39" s="1"/>
      <c r="Q39" s="10">
        <v>47818</v>
      </c>
      <c r="R39" s="10">
        <v>48182</v>
      </c>
      <c r="S39" t="s">
        <v>36</v>
      </c>
      <c r="T39" t="s">
        <v>37</v>
      </c>
      <c r="U39" t="s">
        <v>26</v>
      </c>
    </row>
    <row r="40" spans="1:21" x14ac:dyDescent="0.25">
      <c r="A40" t="s">
        <v>14</v>
      </c>
      <c r="B40" t="s">
        <v>62</v>
      </c>
      <c r="C40" t="s">
        <v>16</v>
      </c>
      <c r="D40" s="2" t="s">
        <v>23</v>
      </c>
      <c r="E40" t="s">
        <v>18</v>
      </c>
      <c r="F40" t="s">
        <v>19</v>
      </c>
      <c r="G40" t="s">
        <v>16</v>
      </c>
      <c r="H40" s="1"/>
      <c r="I40" t="s">
        <v>20</v>
      </c>
      <c r="J40" s="5">
        <v>0</v>
      </c>
      <c r="K40" s="6"/>
      <c r="L40" s="6" t="s">
        <v>16</v>
      </c>
      <c r="M40" s="5">
        <f>Table1[[#This Row],[Proposal Unit Price]]*Table1[[#This Row],[Quantity]]</f>
        <v>0</v>
      </c>
      <c r="O40" s="1"/>
      <c r="Q40" s="10">
        <v>47818</v>
      </c>
      <c r="R40" s="10">
        <v>48182</v>
      </c>
      <c r="S40" t="s">
        <v>36</v>
      </c>
      <c r="T40" t="s">
        <v>39</v>
      </c>
      <c r="U40" t="s">
        <v>26</v>
      </c>
    </row>
    <row r="41" spans="1:21" x14ac:dyDescent="0.25">
      <c r="A41" t="s">
        <v>14</v>
      </c>
      <c r="B41" t="s">
        <v>63</v>
      </c>
      <c r="C41" t="s">
        <v>16</v>
      </c>
      <c r="D41" s="2" t="s">
        <v>25</v>
      </c>
      <c r="E41" t="s">
        <v>18</v>
      </c>
      <c r="F41" t="s">
        <v>19</v>
      </c>
      <c r="G41" t="s">
        <v>16</v>
      </c>
      <c r="H41" s="1"/>
      <c r="I41" t="s">
        <v>20</v>
      </c>
      <c r="J41" s="5">
        <v>0</v>
      </c>
      <c r="K41" s="6"/>
      <c r="L41" s="6" t="s">
        <v>16</v>
      </c>
      <c r="M41" s="5">
        <f>Table1[[#This Row],[Proposal Unit Price]]*Table1[[#This Row],[Quantity]]</f>
        <v>0</v>
      </c>
      <c r="O41" s="1"/>
      <c r="Q41" s="10">
        <v>47818</v>
      </c>
      <c r="R41" s="10">
        <v>48182</v>
      </c>
      <c r="S41" t="s">
        <v>36</v>
      </c>
      <c r="T41" t="s">
        <v>41</v>
      </c>
      <c r="U41" t="s">
        <v>26</v>
      </c>
    </row>
    <row r="42" spans="1:21" x14ac:dyDescent="0.25">
      <c r="A42" t="s">
        <v>14</v>
      </c>
      <c r="B42" t="s">
        <v>64</v>
      </c>
      <c r="C42" t="s">
        <v>16</v>
      </c>
      <c r="D42" s="2" t="s">
        <v>27</v>
      </c>
      <c r="E42" t="s">
        <v>18</v>
      </c>
      <c r="F42" t="s">
        <v>19</v>
      </c>
      <c r="G42" t="s">
        <v>16</v>
      </c>
      <c r="H42" s="1"/>
      <c r="I42" t="s">
        <v>20</v>
      </c>
      <c r="J42" s="5">
        <v>0</v>
      </c>
      <c r="K42" s="6"/>
      <c r="L42" s="6" t="s">
        <v>16</v>
      </c>
      <c r="M42" s="5">
        <f>Table1[[#This Row],[Proposal Unit Price]]*Table1[[#This Row],[Quantity]]</f>
        <v>0</v>
      </c>
      <c r="O42" s="1"/>
      <c r="Q42" s="10">
        <v>47818</v>
      </c>
      <c r="R42" s="10">
        <v>48182</v>
      </c>
      <c r="S42" t="s">
        <v>36</v>
      </c>
      <c r="T42" t="s">
        <v>43</v>
      </c>
      <c r="U42" t="s">
        <v>26</v>
      </c>
    </row>
    <row r="43" spans="1:21" x14ac:dyDescent="0.25">
      <c r="A43" t="s">
        <v>14</v>
      </c>
      <c r="B43" t="s">
        <v>65</v>
      </c>
      <c r="C43" t="s">
        <v>16</v>
      </c>
      <c r="D43" s="2" t="s">
        <v>29</v>
      </c>
      <c r="E43" t="s">
        <v>18</v>
      </c>
      <c r="F43" t="s">
        <v>19</v>
      </c>
      <c r="G43" t="s">
        <v>16</v>
      </c>
      <c r="H43" s="1"/>
      <c r="I43" t="s">
        <v>20</v>
      </c>
      <c r="J43" s="5">
        <v>0</v>
      </c>
      <c r="K43" s="6"/>
      <c r="L43" s="6" t="s">
        <v>16</v>
      </c>
      <c r="M43" s="5">
        <f>Table1[[#This Row],[Proposal Unit Price]]*Table1[[#This Row],[Quantity]]</f>
        <v>0</v>
      </c>
      <c r="O43" s="1"/>
      <c r="Q43" s="10">
        <v>47818</v>
      </c>
      <c r="R43" s="10">
        <v>48182</v>
      </c>
      <c r="S43" t="s">
        <v>36</v>
      </c>
      <c r="T43" t="s">
        <v>45</v>
      </c>
      <c r="U43" t="s">
        <v>26</v>
      </c>
    </row>
    <row r="44" spans="1:21" x14ac:dyDescent="0.25">
      <c r="A44" t="s">
        <v>14</v>
      </c>
      <c r="B44" t="s">
        <v>66</v>
      </c>
      <c r="C44" t="s">
        <v>16</v>
      </c>
      <c r="D44" s="2" t="s">
        <v>31</v>
      </c>
      <c r="E44" t="s">
        <v>18</v>
      </c>
      <c r="F44" t="s">
        <v>19</v>
      </c>
      <c r="G44" t="s">
        <v>16</v>
      </c>
      <c r="H44" s="1"/>
      <c r="I44" t="s">
        <v>20</v>
      </c>
      <c r="J44" s="5">
        <v>0</v>
      </c>
      <c r="K44" s="6"/>
      <c r="L44" s="6" t="s">
        <v>16</v>
      </c>
      <c r="M44" s="5">
        <f>Table1[[#This Row],[Proposal Unit Price]]*Table1[[#This Row],[Quantity]]</f>
        <v>0</v>
      </c>
      <c r="O44" s="1"/>
      <c r="Q44" s="10">
        <v>47818</v>
      </c>
      <c r="R44" s="10">
        <v>48182</v>
      </c>
      <c r="S44" t="s">
        <v>36</v>
      </c>
      <c r="T44" t="s">
        <v>47</v>
      </c>
      <c r="U44" t="s">
        <v>26</v>
      </c>
    </row>
    <row r="45" spans="1:21" x14ac:dyDescent="0.25">
      <c r="A45" t="s">
        <v>14</v>
      </c>
      <c r="B45">
        <v>40007</v>
      </c>
      <c r="C45" t="s">
        <v>16</v>
      </c>
      <c r="D45" s="2" t="s">
        <v>32</v>
      </c>
      <c r="E45" t="s">
        <v>18</v>
      </c>
      <c r="F45" t="s">
        <v>19</v>
      </c>
      <c r="G45" t="s">
        <v>16</v>
      </c>
      <c r="H45" s="1"/>
      <c r="I45" t="s">
        <v>20</v>
      </c>
      <c r="J45" s="5">
        <v>0</v>
      </c>
      <c r="K45" s="6"/>
      <c r="L45" s="6" t="s">
        <v>16</v>
      </c>
      <c r="M45" s="5">
        <f>Table1[[#This Row],[Proposal Unit Price]]*Table1[[#This Row],[Quantity]]</f>
        <v>0</v>
      </c>
      <c r="O45" s="1"/>
      <c r="Q45" s="10">
        <v>47818</v>
      </c>
      <c r="R45" s="10">
        <v>48182</v>
      </c>
      <c r="S45" t="s">
        <v>36</v>
      </c>
      <c r="T45" t="s">
        <v>48</v>
      </c>
      <c r="U45" t="s">
        <v>26</v>
      </c>
    </row>
    <row r="46" spans="1:21" x14ac:dyDescent="0.25">
      <c r="H46" s="8"/>
      <c r="J46" s="6"/>
      <c r="K46" s="6"/>
      <c r="L46" s="6"/>
      <c r="M46" s="7">
        <f>SUM(M39:M45)</f>
        <v>0</v>
      </c>
    </row>
    <row r="48" spans="1:21" x14ac:dyDescent="0.25">
      <c r="H48" s="9"/>
      <c r="J48" t="s">
        <v>71</v>
      </c>
      <c r="M48" s="9">
        <f>Table1[[#Totals],[Proposal Extended Price]]+M37+M28+M19+M10</f>
        <v>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Crum, Ralph R.</cp:lastModifiedBy>
  <dcterms:created xsi:type="dcterms:W3CDTF">2026-04-27T21:09:57Z</dcterms:created>
  <dcterms:modified xsi:type="dcterms:W3CDTF">2026-10-04T21:00:33Z</dcterms:modified>
</cp:coreProperties>
</file>