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72A83E5D-002D-4831-8644-D6E1C76F9020}" xr6:coauthVersionLast="47" xr6:coauthVersionMax="47" xr10:uidLastSave="{00000000-0000-0000-0000-000000000000}"/>
  <bookViews>
    <workbookView xWindow="-120" yWindow="-120" windowWidth="29040" windowHeight="15720" tabRatio="770" activeTab="2" xr2:uid="{00000000-000D-0000-FFFF-FFFF00000000}"/>
  </bookViews>
  <sheets>
    <sheet name="Overview_Instructions" sheetId="2" r:id="rId1"/>
    <sheet name="Cost Summary BOE" sheetId="8" r:id="rId2"/>
    <sheet name="ProForma Cash Flow" sheetId="9" r:id="rId3"/>
    <sheet name="Cost BOE Breakdown" sheetId="4" r:id="rId4"/>
    <sheet name="Corporate Contribution" sheetId="10" r:id="rId5"/>
  </sheets>
  <definedNames>
    <definedName name="_xlnm.Print_Area" localSheetId="3">'Cost BOE Breakdown'!$B$4:$E$84</definedName>
    <definedName name="_xlnm.Print_Area" localSheetId="2">'ProForma Cash Flow'!$B$1:$U$47</definedName>
    <definedName name="Provider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10" l="1"/>
  <c r="F17" i="10"/>
  <c r="F11" i="10"/>
  <c r="F10" i="10"/>
  <c r="F24" i="10"/>
  <c r="E25" i="10" s="1"/>
  <c r="Q45" i="9"/>
  <c r="T40" i="9"/>
  <c r="T39" i="9"/>
  <c r="T38" i="9"/>
  <c r="T37" i="9"/>
  <c r="D31" i="9"/>
  <c r="D44" i="9"/>
  <c r="D40" i="9"/>
  <c r="E31" i="9"/>
  <c r="F31" i="9"/>
  <c r="G31" i="9"/>
  <c r="H31" i="9"/>
  <c r="I31" i="9"/>
  <c r="J31" i="9"/>
  <c r="K31" i="9"/>
  <c r="L31" i="9"/>
  <c r="M31" i="9"/>
  <c r="N31" i="9"/>
  <c r="O31" i="9"/>
  <c r="P31" i="9"/>
  <c r="Q31" i="9"/>
  <c r="R31" i="9"/>
  <c r="S31" i="9"/>
  <c r="T31" i="9"/>
  <c r="AH202" i="8"/>
  <c r="G202" i="8"/>
  <c r="AH66" i="8"/>
  <c r="AH67" i="8"/>
  <c r="AG44" i="8"/>
  <c r="AH44" i="8"/>
  <c r="G44" i="8"/>
  <c r="AA44" i="8"/>
  <c r="AC44" i="8"/>
  <c r="AE44" i="8"/>
  <c r="Y44" i="8"/>
  <c r="W44" i="8"/>
  <c r="U44" i="8"/>
  <c r="S44" i="8"/>
  <c r="Q44" i="8"/>
  <c r="O44" i="8"/>
  <c r="M44" i="8"/>
  <c r="K44" i="8"/>
  <c r="I44" i="8"/>
  <c r="E44" i="8"/>
  <c r="I69" i="8"/>
  <c r="E69" i="8"/>
  <c r="G69" i="8"/>
  <c r="K69" i="8"/>
  <c r="M69" i="8"/>
  <c r="O69" i="8"/>
  <c r="Q69" i="8"/>
  <c r="S69" i="8"/>
  <c r="U69" i="8"/>
  <c r="W69" i="8"/>
  <c r="Y69" i="8"/>
  <c r="AA69" i="8"/>
  <c r="AC69" i="8"/>
  <c r="AE69" i="8"/>
  <c r="AG69" i="8"/>
  <c r="AH69" i="8"/>
  <c r="AC119" i="8"/>
  <c r="AE119" i="8"/>
  <c r="AG119" i="8"/>
  <c r="AH119" i="8"/>
  <c r="AH94" i="8"/>
  <c r="AG94" i="8"/>
  <c r="AE94" i="8"/>
  <c r="AC94" i="8"/>
  <c r="AA94" i="8"/>
  <c r="Y94" i="8"/>
  <c r="W94" i="8"/>
  <c r="U94" i="8"/>
  <c r="S94" i="8"/>
  <c r="Q94" i="8"/>
  <c r="O94" i="8"/>
  <c r="M94" i="8"/>
  <c r="K94" i="8"/>
  <c r="I94" i="8"/>
  <c r="G94" i="8"/>
  <c r="E94" i="8"/>
  <c r="AH93" i="8"/>
  <c r="AH68" i="8"/>
  <c r="AH43" i="8"/>
  <c r="E19" i="8"/>
  <c r="C19" i="8"/>
  <c r="S119" i="8"/>
  <c r="U119" i="8"/>
  <c r="W119" i="8"/>
  <c r="Y119" i="8"/>
  <c r="AA119" i="8"/>
  <c r="AH118" i="8"/>
  <c r="Q119" i="8"/>
  <c r="O119" i="8"/>
  <c r="M119" i="8"/>
  <c r="K119" i="8"/>
  <c r="I119" i="8"/>
  <c r="G119" i="8"/>
  <c r="E119" i="8"/>
  <c r="AG202" i="8"/>
  <c r="AH144" i="8"/>
  <c r="AG144" i="8"/>
  <c r="AE144" i="8"/>
  <c r="AC144" i="8"/>
  <c r="AA144" i="8"/>
  <c r="Y144" i="8"/>
  <c r="W144" i="8"/>
  <c r="U144" i="8"/>
  <c r="S144" i="8"/>
  <c r="Q144" i="8"/>
  <c r="O144" i="8"/>
  <c r="M144" i="8"/>
  <c r="K144" i="8"/>
  <c r="I144" i="8"/>
  <c r="G144" i="8"/>
  <c r="E144" i="8"/>
  <c r="AH201" i="8"/>
  <c r="AE202" i="8"/>
  <c r="AC202" i="8"/>
  <c r="AA202" i="8"/>
  <c r="Y202" i="8"/>
  <c r="W202" i="8"/>
  <c r="U202" i="8"/>
  <c r="S202" i="8"/>
  <c r="Q202" i="8"/>
  <c r="O202" i="8"/>
  <c r="M202" i="8"/>
  <c r="K202" i="8"/>
  <c r="I202" i="8"/>
  <c r="E202" i="8"/>
  <c r="AH142" i="8"/>
  <c r="AH143" i="8"/>
  <c r="AH198" i="8"/>
  <c r="AG195" i="8" l="1"/>
  <c r="AE195" i="8"/>
  <c r="AC195" i="8"/>
  <c r="AA195" i="8"/>
  <c r="Y195" i="8"/>
  <c r="W195" i="8"/>
  <c r="U195" i="8"/>
  <c r="S195" i="8"/>
  <c r="Q195" i="8"/>
  <c r="O195" i="8"/>
  <c r="M195" i="8"/>
  <c r="K195" i="8"/>
  <c r="I195" i="8"/>
  <c r="G195" i="8"/>
  <c r="E195" i="8"/>
  <c r="AG137" i="8"/>
  <c r="AE137" i="8"/>
  <c r="AC137" i="8"/>
  <c r="AA137" i="8"/>
  <c r="Y137" i="8"/>
  <c r="W137" i="8"/>
  <c r="U137" i="8"/>
  <c r="S137" i="8"/>
  <c r="Q137" i="8"/>
  <c r="O137" i="8"/>
  <c r="M137" i="8"/>
  <c r="K137" i="8"/>
  <c r="I137" i="8"/>
  <c r="G137" i="8"/>
  <c r="E137" i="8"/>
  <c r="AG112" i="8"/>
  <c r="AE112" i="8"/>
  <c r="AC112" i="8"/>
  <c r="AA112" i="8"/>
  <c r="Y112" i="8"/>
  <c r="W112" i="8"/>
  <c r="U112" i="8"/>
  <c r="S112" i="8"/>
  <c r="Q112" i="8"/>
  <c r="O112" i="8"/>
  <c r="M112" i="8"/>
  <c r="I112" i="8"/>
  <c r="G112" i="8"/>
  <c r="E112" i="8"/>
  <c r="AG87" i="8"/>
  <c r="AE87" i="8"/>
  <c r="AC87" i="8"/>
  <c r="AA87" i="8"/>
  <c r="Y87" i="8"/>
  <c r="W87" i="8"/>
  <c r="U87" i="8"/>
  <c r="S87" i="8"/>
  <c r="Q87" i="8"/>
  <c r="O87" i="8"/>
  <c r="M87" i="8"/>
  <c r="K87" i="8"/>
  <c r="I87" i="8"/>
  <c r="G87" i="8"/>
  <c r="E87" i="8"/>
  <c r="AG37" i="8"/>
  <c r="AE37" i="8"/>
  <c r="AC37" i="8"/>
  <c r="AA37" i="8"/>
  <c r="Y37" i="8"/>
  <c r="W37" i="8"/>
  <c r="U37" i="8"/>
  <c r="S37" i="8"/>
  <c r="Q37" i="8"/>
  <c r="O37" i="8"/>
  <c r="M37" i="8"/>
  <c r="K37" i="8"/>
  <c r="I37" i="8"/>
  <c r="G37" i="8"/>
  <c r="E37" i="8"/>
  <c r="AG62" i="8"/>
  <c r="AE62" i="8"/>
  <c r="AC62" i="8"/>
  <c r="AA62" i="8"/>
  <c r="Y62" i="8"/>
  <c r="W62" i="8"/>
  <c r="U62" i="8"/>
  <c r="S62" i="8"/>
  <c r="Q62" i="8"/>
  <c r="O62" i="8"/>
  <c r="M62" i="8"/>
  <c r="K62" i="8"/>
  <c r="I62" i="8"/>
  <c r="G62" i="8"/>
  <c r="E62" i="8"/>
  <c r="AH136" i="8"/>
  <c r="AH111" i="8"/>
  <c r="AH86" i="8"/>
  <c r="AH61" i="8"/>
  <c r="AH205" i="8"/>
  <c r="AH199" i="8"/>
  <c r="AH200" i="8"/>
  <c r="AH193" i="8"/>
  <c r="AH194" i="8"/>
  <c r="AH47" i="8"/>
  <c r="AH35" i="8"/>
  <c r="AH42" i="8"/>
  <c r="AH36" i="8"/>
  <c r="E11" i="9"/>
  <c r="F11" i="9"/>
  <c r="G11" i="9"/>
  <c r="H11" i="9"/>
  <c r="I11" i="9"/>
  <c r="J11" i="9"/>
  <c r="K11" i="9"/>
  <c r="L11" i="9"/>
  <c r="M11" i="9"/>
  <c r="N11" i="9"/>
  <c r="O11" i="9"/>
  <c r="P11" i="9"/>
  <c r="Q11" i="9"/>
  <c r="R11" i="9"/>
  <c r="S11" i="9"/>
  <c r="D11" i="9"/>
  <c r="T15" i="9"/>
  <c r="T13" i="9"/>
  <c r="T14" i="9"/>
  <c r="T16" i="9"/>
  <c r="D18" i="9"/>
  <c r="D23" i="9"/>
  <c r="T12" i="9"/>
  <c r="T11" i="9" l="1"/>
  <c r="AH195" i="8"/>
  <c r="C155" i="8"/>
  <c r="F23" i="9"/>
  <c r="I23" i="9"/>
  <c r="O23" i="9"/>
  <c r="R23" i="9"/>
  <c r="T27" i="9"/>
  <c r="T26" i="9"/>
  <c r="T28" i="9"/>
  <c r="T29" i="9"/>
  <c r="T25" i="9"/>
  <c r="E179" i="8" l="1"/>
  <c r="T20" i="9"/>
  <c r="E18" i="9"/>
  <c r="E155" i="8" l="1"/>
  <c r="G155" i="8"/>
  <c r="I155" i="8"/>
  <c r="E156" i="8"/>
  <c r="G156" i="8"/>
  <c r="I156" i="8"/>
  <c r="E157" i="8"/>
  <c r="G157" i="8"/>
  <c r="I157" i="8"/>
  <c r="E158" i="8"/>
  <c r="G158" i="8"/>
  <c r="I158" i="8"/>
  <c r="E159" i="8"/>
  <c r="G159" i="8"/>
  <c r="I159" i="8"/>
  <c r="K155" i="8"/>
  <c r="K156" i="8"/>
  <c r="K157" i="8"/>
  <c r="K158" i="8"/>
  <c r="K159" i="8"/>
  <c r="M157" i="8"/>
  <c r="O157" i="8"/>
  <c r="Q157" i="8"/>
  <c r="S157" i="8"/>
  <c r="U157" i="8"/>
  <c r="W157" i="8"/>
  <c r="Y157" i="8"/>
  <c r="AA157" i="8"/>
  <c r="AC157" i="8"/>
  <c r="AE157" i="8"/>
  <c r="AG157" i="8"/>
  <c r="M158" i="8"/>
  <c r="O158" i="8"/>
  <c r="Q158" i="8"/>
  <c r="S158" i="8"/>
  <c r="U158" i="8"/>
  <c r="W158" i="8"/>
  <c r="Y158" i="8"/>
  <c r="AA158" i="8"/>
  <c r="AC158" i="8"/>
  <c r="AE158" i="8"/>
  <c r="AG158" i="8"/>
  <c r="M159" i="8"/>
  <c r="O159" i="8"/>
  <c r="Q159" i="8"/>
  <c r="S159" i="8"/>
  <c r="U159" i="8"/>
  <c r="W159" i="8"/>
  <c r="Y159" i="8"/>
  <c r="AA159" i="8"/>
  <c r="AC159" i="8"/>
  <c r="AE159" i="8"/>
  <c r="AG159" i="8"/>
  <c r="T24" i="9"/>
  <c r="E23" i="9"/>
  <c r="G23" i="9"/>
  <c r="H23" i="9"/>
  <c r="J23" i="9"/>
  <c r="K23" i="9"/>
  <c r="L23" i="9"/>
  <c r="M23" i="9"/>
  <c r="N23" i="9"/>
  <c r="P23" i="9"/>
  <c r="Q23" i="9"/>
  <c r="S23" i="9"/>
  <c r="T21" i="9"/>
  <c r="T19" i="9"/>
  <c r="F18" i="9"/>
  <c r="G18" i="9"/>
  <c r="H18" i="9"/>
  <c r="I18" i="9"/>
  <c r="J18" i="9"/>
  <c r="K18" i="9"/>
  <c r="L18" i="9"/>
  <c r="M18" i="9"/>
  <c r="N18" i="9"/>
  <c r="O18" i="9"/>
  <c r="P18" i="9"/>
  <c r="Q18" i="9"/>
  <c r="R18" i="9"/>
  <c r="S18" i="9"/>
  <c r="AH190" i="8"/>
  <c r="AG207" i="8"/>
  <c r="S39" i="9" s="1"/>
  <c r="AE207" i="8"/>
  <c r="R39" i="9" s="1"/>
  <c r="AC207" i="8"/>
  <c r="Q39" i="9" s="1"/>
  <c r="AA207" i="8"/>
  <c r="P39" i="9" s="1"/>
  <c r="Y207" i="8"/>
  <c r="O39" i="9" s="1"/>
  <c r="W207" i="8"/>
  <c r="N39" i="9" s="1"/>
  <c r="U207" i="8"/>
  <c r="M39" i="9" s="1"/>
  <c r="S207" i="8"/>
  <c r="L39" i="9" s="1"/>
  <c r="Q207" i="8"/>
  <c r="K39" i="9" s="1"/>
  <c r="O207" i="8"/>
  <c r="J39" i="9" s="1"/>
  <c r="M207" i="8"/>
  <c r="I39" i="9" s="1"/>
  <c r="K207" i="8"/>
  <c r="H39" i="9" s="1"/>
  <c r="I207" i="8"/>
  <c r="G39" i="9" s="1"/>
  <c r="G207" i="8"/>
  <c r="G176" i="8"/>
  <c r="I176" i="8"/>
  <c r="K176" i="8"/>
  <c r="M176" i="8"/>
  <c r="O176" i="8"/>
  <c r="Q176" i="8"/>
  <c r="S176" i="8"/>
  <c r="U176" i="8"/>
  <c r="W176" i="8"/>
  <c r="Y176" i="8"/>
  <c r="AA176" i="8"/>
  <c r="AC176" i="8"/>
  <c r="AE176" i="8"/>
  <c r="AG176" i="8"/>
  <c r="G177" i="8"/>
  <c r="I177" i="8"/>
  <c r="K177" i="8"/>
  <c r="M177" i="8"/>
  <c r="O177" i="8"/>
  <c r="Q177" i="8"/>
  <c r="S177" i="8"/>
  <c r="U177" i="8"/>
  <c r="W177" i="8"/>
  <c r="Y177" i="8"/>
  <c r="AA177" i="8"/>
  <c r="AC177" i="8"/>
  <c r="AE177" i="8"/>
  <c r="AG177" i="8"/>
  <c r="G178" i="8"/>
  <c r="I178" i="8"/>
  <c r="K178" i="8"/>
  <c r="M178" i="8"/>
  <c r="O178" i="8"/>
  <c r="Q178" i="8"/>
  <c r="S178" i="8"/>
  <c r="U178" i="8"/>
  <c r="W178" i="8"/>
  <c r="Y178" i="8"/>
  <c r="AA178" i="8"/>
  <c r="AC178" i="8"/>
  <c r="AE178" i="8"/>
  <c r="AG178" i="8"/>
  <c r="G179" i="8"/>
  <c r="I179" i="8"/>
  <c r="K179" i="8"/>
  <c r="M179" i="8"/>
  <c r="O179" i="8"/>
  <c r="Q179" i="8"/>
  <c r="S179" i="8"/>
  <c r="U179" i="8"/>
  <c r="W179" i="8"/>
  <c r="Y179" i="8"/>
  <c r="AA179" i="8"/>
  <c r="AC179" i="8"/>
  <c r="AE179" i="8"/>
  <c r="AG179" i="8"/>
  <c r="G180" i="8"/>
  <c r="I180" i="8"/>
  <c r="K180" i="8"/>
  <c r="M180" i="8"/>
  <c r="O180" i="8"/>
  <c r="Q180" i="8"/>
  <c r="S180" i="8"/>
  <c r="U180" i="8"/>
  <c r="W180" i="8"/>
  <c r="Y180" i="8"/>
  <c r="AA180" i="8"/>
  <c r="AC180" i="8"/>
  <c r="AE180" i="8"/>
  <c r="AG180" i="8"/>
  <c r="G162" i="8"/>
  <c r="I162" i="8"/>
  <c r="K162" i="8"/>
  <c r="M162" i="8"/>
  <c r="O162" i="8"/>
  <c r="Q162" i="8"/>
  <c r="S162" i="8"/>
  <c r="U162" i="8"/>
  <c r="W162" i="8"/>
  <c r="Y162" i="8"/>
  <c r="AA162" i="8"/>
  <c r="AC162" i="8"/>
  <c r="AE162" i="8"/>
  <c r="AG162" i="8"/>
  <c r="G163" i="8"/>
  <c r="I163" i="8"/>
  <c r="K163" i="8"/>
  <c r="M163" i="8"/>
  <c r="O163" i="8"/>
  <c r="Q163" i="8"/>
  <c r="S163" i="8"/>
  <c r="U163" i="8"/>
  <c r="W163" i="8"/>
  <c r="Y163" i="8"/>
  <c r="AA163" i="8"/>
  <c r="AC163" i="8"/>
  <c r="AE163" i="8"/>
  <c r="AG163" i="8"/>
  <c r="G164" i="8"/>
  <c r="I164" i="8"/>
  <c r="K164" i="8"/>
  <c r="M164" i="8"/>
  <c r="O164" i="8"/>
  <c r="Q164" i="8"/>
  <c r="S164" i="8"/>
  <c r="U164" i="8"/>
  <c r="W164" i="8"/>
  <c r="Y164" i="8"/>
  <c r="AA164" i="8"/>
  <c r="AC164" i="8"/>
  <c r="AE164" i="8"/>
  <c r="AG164" i="8"/>
  <c r="G165" i="8"/>
  <c r="I165" i="8"/>
  <c r="K165" i="8"/>
  <c r="M165" i="8"/>
  <c r="O165" i="8"/>
  <c r="Q165" i="8"/>
  <c r="S165" i="8"/>
  <c r="U165" i="8"/>
  <c r="W165" i="8"/>
  <c r="Y165" i="8"/>
  <c r="AA165" i="8"/>
  <c r="AC165" i="8"/>
  <c r="AE165" i="8"/>
  <c r="AG165" i="8"/>
  <c r="G166" i="8"/>
  <c r="I166" i="8"/>
  <c r="K166" i="8"/>
  <c r="M166" i="8"/>
  <c r="O166" i="8"/>
  <c r="Q166" i="8"/>
  <c r="S166" i="8"/>
  <c r="U166" i="8"/>
  <c r="W166" i="8"/>
  <c r="Y166" i="8"/>
  <c r="AA166" i="8"/>
  <c r="AC166" i="8"/>
  <c r="AE166" i="8"/>
  <c r="AG166" i="8"/>
  <c r="M155" i="8"/>
  <c r="O155" i="8"/>
  <c r="Q155" i="8"/>
  <c r="S155" i="8"/>
  <c r="U155" i="8"/>
  <c r="W155" i="8"/>
  <c r="Y155" i="8"/>
  <c r="AA155" i="8"/>
  <c r="AC155" i="8"/>
  <c r="AE155" i="8"/>
  <c r="AG155" i="8"/>
  <c r="M156" i="8"/>
  <c r="O156" i="8"/>
  <c r="Q156" i="8"/>
  <c r="S156" i="8"/>
  <c r="U156" i="8"/>
  <c r="W156" i="8"/>
  <c r="Y156" i="8"/>
  <c r="AA156" i="8"/>
  <c r="AC156" i="8"/>
  <c r="AE156" i="8"/>
  <c r="AG156" i="8"/>
  <c r="E180" i="8"/>
  <c r="E178" i="8"/>
  <c r="E177" i="8"/>
  <c r="E176" i="8"/>
  <c r="E166" i="8"/>
  <c r="AH22" i="8"/>
  <c r="AH16" i="8"/>
  <c r="AH17" i="8"/>
  <c r="AH18" i="8"/>
  <c r="AH15" i="8"/>
  <c r="AH12" i="8"/>
  <c r="AH9" i="8"/>
  <c r="AG19" i="8"/>
  <c r="AE19" i="8"/>
  <c r="AC19" i="8"/>
  <c r="AA19" i="8"/>
  <c r="Y19" i="8"/>
  <c r="W19" i="8"/>
  <c r="U19" i="8"/>
  <c r="S19" i="8"/>
  <c r="Q19" i="8"/>
  <c r="O19" i="8"/>
  <c r="M19" i="8"/>
  <c r="K19" i="8"/>
  <c r="I19" i="8"/>
  <c r="G19" i="8"/>
  <c r="E24" i="8"/>
  <c r="E37" i="9" s="1"/>
  <c r="C24" i="8"/>
  <c r="D37" i="9" s="1"/>
  <c r="D45" i="9" s="1"/>
  <c r="E165" i="8"/>
  <c r="E164" i="8"/>
  <c r="E163" i="8"/>
  <c r="E162" i="8"/>
  <c r="C173" i="8"/>
  <c r="C172" i="8"/>
  <c r="C171" i="8"/>
  <c r="C170" i="8"/>
  <c r="C169" i="8"/>
  <c r="C165" i="8"/>
  <c r="C164" i="8"/>
  <c r="C163" i="8"/>
  <c r="C162" i="8"/>
  <c r="C159" i="8"/>
  <c r="C158" i="8"/>
  <c r="C157" i="8"/>
  <c r="C156" i="8"/>
  <c r="AH147" i="8"/>
  <c r="AG173" i="8"/>
  <c r="AE173" i="8"/>
  <c r="AC149" i="8"/>
  <c r="AA149" i="8"/>
  <c r="Y149" i="8"/>
  <c r="W149" i="8"/>
  <c r="U173" i="8"/>
  <c r="S173" i="8"/>
  <c r="Q173" i="8"/>
  <c r="O173" i="8"/>
  <c r="M173" i="8"/>
  <c r="K149" i="8"/>
  <c r="I173" i="8"/>
  <c r="G173" i="8"/>
  <c r="E173" i="8"/>
  <c r="AH135" i="8"/>
  <c r="AH141" i="8"/>
  <c r="AH140" i="8"/>
  <c r="AH137" i="8"/>
  <c r="AH132" i="8"/>
  <c r="AH122" i="8"/>
  <c r="AG124" i="8"/>
  <c r="AE124" i="8"/>
  <c r="AC124" i="8"/>
  <c r="AA172" i="8"/>
  <c r="Y172" i="8"/>
  <c r="W172" i="8"/>
  <c r="U172" i="8"/>
  <c r="S124" i="8"/>
  <c r="Q172" i="8"/>
  <c r="O124" i="8"/>
  <c r="M172" i="8"/>
  <c r="K124" i="8"/>
  <c r="I124" i="8"/>
  <c r="G124" i="8"/>
  <c r="E124" i="8"/>
  <c r="AH110" i="8"/>
  <c r="AH117" i="8"/>
  <c r="AH116" i="8"/>
  <c r="AH115" i="8"/>
  <c r="AH112" i="8"/>
  <c r="AH107" i="8"/>
  <c r="AH97" i="8"/>
  <c r="AG171" i="8"/>
  <c r="AE171" i="8"/>
  <c r="AC171" i="8"/>
  <c r="AA171" i="8"/>
  <c r="Y99" i="8"/>
  <c r="W171" i="8"/>
  <c r="U171" i="8"/>
  <c r="S99" i="8"/>
  <c r="Q99" i="8"/>
  <c r="O99" i="8"/>
  <c r="M99" i="8"/>
  <c r="K171" i="8"/>
  <c r="I171" i="8"/>
  <c r="G171" i="8"/>
  <c r="E99" i="8"/>
  <c r="AH85" i="8"/>
  <c r="AH92" i="8"/>
  <c r="AH91" i="8"/>
  <c r="AH90" i="8"/>
  <c r="AH87" i="8"/>
  <c r="AH82" i="8"/>
  <c r="AH72" i="8"/>
  <c r="AG74" i="8"/>
  <c r="AE170" i="8"/>
  <c r="AC170" i="8"/>
  <c r="AA74" i="8"/>
  <c r="Y170" i="8"/>
  <c r="W74" i="8"/>
  <c r="U74" i="8"/>
  <c r="S170" i="8"/>
  <c r="Q170" i="8"/>
  <c r="O74" i="8"/>
  <c r="M170" i="8"/>
  <c r="K170" i="8"/>
  <c r="I74" i="8"/>
  <c r="G170" i="8"/>
  <c r="E74" i="8"/>
  <c r="AH60" i="8"/>
  <c r="AH65" i="8"/>
  <c r="AH62" i="8"/>
  <c r="AH57" i="8"/>
  <c r="AG169" i="8"/>
  <c r="AE169" i="8"/>
  <c r="AC169" i="8"/>
  <c r="AA49" i="8"/>
  <c r="Y49" i="8"/>
  <c r="W49" i="8"/>
  <c r="U49" i="8"/>
  <c r="S49" i="8"/>
  <c r="Q169" i="8"/>
  <c r="O169" i="8"/>
  <c r="M169" i="8"/>
  <c r="K169" i="8"/>
  <c r="I169" i="8"/>
  <c r="G49" i="8"/>
  <c r="E49" i="8"/>
  <c r="AH41" i="8"/>
  <c r="AH37" i="8"/>
  <c r="AH32" i="8"/>
  <c r="AH40" i="8"/>
  <c r="E207" i="8" l="1"/>
  <c r="E39" i="9" s="1"/>
  <c r="AH180" i="8"/>
  <c r="T23" i="9"/>
  <c r="C160" i="8"/>
  <c r="K181" i="8"/>
  <c r="E160" i="8"/>
  <c r="AA99" i="8"/>
  <c r="S169" i="8"/>
  <c r="G160" i="8"/>
  <c r="O160" i="8"/>
  <c r="AE172" i="8"/>
  <c r="AE174" i="8" s="1"/>
  <c r="AA167" i="8"/>
  <c r="AA160" i="8"/>
  <c r="M167" i="8"/>
  <c r="K160" i="8"/>
  <c r="I160" i="8"/>
  <c r="W160" i="8"/>
  <c r="AC181" i="8"/>
  <c r="Y181" i="8"/>
  <c r="AE49" i="8"/>
  <c r="U181" i="8"/>
  <c r="AH178" i="8"/>
  <c r="AE181" i="8"/>
  <c r="G181" i="8"/>
  <c r="O181" i="8"/>
  <c r="E149" i="8"/>
  <c r="O149" i="8"/>
  <c r="M160" i="8"/>
  <c r="K173" i="8"/>
  <c r="AA173" i="8"/>
  <c r="O170" i="8"/>
  <c r="K99" i="8"/>
  <c r="Y160" i="8"/>
  <c r="AH166" i="8"/>
  <c r="O167" i="8"/>
  <c r="S167" i="8"/>
  <c r="AH179" i="8"/>
  <c r="S181" i="8"/>
  <c r="W99" i="8"/>
  <c r="AA169" i="8"/>
  <c r="AG181" i="8"/>
  <c r="I181" i="8"/>
  <c r="M181" i="8"/>
  <c r="Q181" i="8"/>
  <c r="M124" i="8"/>
  <c r="U160" i="8"/>
  <c r="S160" i="8"/>
  <c r="S172" i="8"/>
  <c r="G169" i="8"/>
  <c r="G74" i="8"/>
  <c r="Q124" i="8"/>
  <c r="Q160" i="8"/>
  <c r="K167" i="8"/>
  <c r="O172" i="8"/>
  <c r="K74" i="8"/>
  <c r="Y124" i="8"/>
  <c r="Q167" i="8"/>
  <c r="U167" i="8"/>
  <c r="Y167" i="8"/>
  <c r="AC167" i="8"/>
  <c r="AG167" i="8"/>
  <c r="I167" i="8"/>
  <c r="G172" i="8"/>
  <c r="S74" i="8"/>
  <c r="G149" i="8"/>
  <c r="AE167" i="8"/>
  <c r="G167" i="8"/>
  <c r="AH177" i="8"/>
  <c r="E169" i="8"/>
  <c r="AG160" i="8"/>
  <c r="W181" i="8"/>
  <c r="AA181" i="8"/>
  <c r="S171" i="8"/>
  <c r="O49" i="8"/>
  <c r="AE149" i="8"/>
  <c r="AH176" i="8"/>
  <c r="E181" i="8"/>
  <c r="AA170" i="8"/>
  <c r="AE74" i="8"/>
  <c r="E167" i="8"/>
  <c r="AE160" i="8"/>
  <c r="AC160" i="8"/>
  <c r="W167" i="8"/>
  <c r="W170" i="8"/>
  <c r="AH24" i="8"/>
  <c r="D24" i="8" s="1"/>
  <c r="AH207" i="8"/>
  <c r="Z207" i="8" s="1"/>
  <c r="F39" i="9"/>
  <c r="M74" i="8"/>
  <c r="I49" i="8"/>
  <c r="AG49" i="8"/>
  <c r="AC99" i="8"/>
  <c r="I149" i="8"/>
  <c r="AG149" i="8"/>
  <c r="Q171" i="8"/>
  <c r="Q174" i="8" s="1"/>
  <c r="U170" i="8"/>
  <c r="Y169" i="8"/>
  <c r="K49" i="8"/>
  <c r="G99" i="8"/>
  <c r="AE99" i="8"/>
  <c r="U124" i="8"/>
  <c r="K172" i="8"/>
  <c r="O171" i="8"/>
  <c r="W169" i="8"/>
  <c r="Q74" i="8"/>
  <c r="M49" i="8"/>
  <c r="I99" i="8"/>
  <c r="AG99" i="8"/>
  <c r="W124" i="8"/>
  <c r="M149" i="8"/>
  <c r="AC173" i="8"/>
  <c r="AG172" i="8"/>
  <c r="I172" i="8"/>
  <c r="M171" i="8"/>
  <c r="M174" i="8" s="1"/>
  <c r="U169" i="8"/>
  <c r="AH164" i="8"/>
  <c r="Q49" i="8"/>
  <c r="AA124" i="8"/>
  <c r="Q149" i="8"/>
  <c r="E170" i="8"/>
  <c r="Y173" i="8"/>
  <c r="AC172" i="8"/>
  <c r="S149" i="8"/>
  <c r="E171" i="8"/>
  <c r="W173" i="8"/>
  <c r="AH19" i="8"/>
  <c r="Y74" i="8"/>
  <c r="U149" i="8"/>
  <c r="E172" i="8"/>
  <c r="AG170" i="8"/>
  <c r="I170" i="8"/>
  <c r="T18" i="9"/>
  <c r="AH163" i="8"/>
  <c r="AC74" i="8"/>
  <c r="U99" i="8"/>
  <c r="Y171" i="8"/>
  <c r="AC49" i="8"/>
  <c r="AH165" i="8"/>
  <c r="AH162" i="8"/>
  <c r="AH155" i="8"/>
  <c r="AH158" i="8"/>
  <c r="AH157" i="8"/>
  <c r="AH156" i="8"/>
  <c r="AH159" i="8"/>
  <c r="B24" i="8" l="1"/>
  <c r="G174" i="8"/>
  <c r="G183" i="8" s="1"/>
  <c r="F38" i="9" s="1"/>
  <c r="F40" i="9" s="1"/>
  <c r="F44" i="9" s="1"/>
  <c r="AH170" i="8"/>
  <c r="AG174" i="8"/>
  <c r="AG183" i="8" s="1"/>
  <c r="S38" i="9" s="1"/>
  <c r="S40" i="9" s="1"/>
  <c r="S44" i="9" s="1"/>
  <c r="F207" i="8"/>
  <c r="J207" i="8"/>
  <c r="AB207" i="8"/>
  <c r="R207" i="8"/>
  <c r="N207" i="8"/>
  <c r="M183" i="8"/>
  <c r="I38" i="9" s="1"/>
  <c r="I40" i="9" s="1"/>
  <c r="I44" i="9" s="1"/>
  <c r="AH173" i="8"/>
  <c r="H207" i="8"/>
  <c r="AF207" i="8" s="1"/>
  <c r="AC174" i="8"/>
  <c r="AC183" i="8" s="1"/>
  <c r="Q38" i="9" s="1"/>
  <c r="Q40" i="9" s="1"/>
  <c r="Q44" i="9" s="1"/>
  <c r="AH99" i="8"/>
  <c r="N99" i="8" s="1"/>
  <c r="AE183" i="8"/>
  <c r="R38" i="9" s="1"/>
  <c r="R40" i="9" s="1"/>
  <c r="R44" i="9" s="1"/>
  <c r="X207" i="8"/>
  <c r="I174" i="8"/>
  <c r="I183" i="8" s="1"/>
  <c r="G38" i="9" s="1"/>
  <c r="G40" i="9" s="1"/>
  <c r="G44" i="9" s="1"/>
  <c r="S174" i="8"/>
  <c r="S183" i="8" s="1"/>
  <c r="L38" i="9" s="1"/>
  <c r="L40" i="9" s="1"/>
  <c r="L44" i="9" s="1"/>
  <c r="AH181" i="8"/>
  <c r="V207" i="8"/>
  <c r="AH124" i="8"/>
  <c r="F124" i="8" s="1"/>
  <c r="Q183" i="8"/>
  <c r="K38" i="9" s="1"/>
  <c r="K40" i="9" s="1"/>
  <c r="K44" i="9" s="1"/>
  <c r="T207" i="8"/>
  <c r="AA174" i="8"/>
  <c r="AA183" i="8" s="1"/>
  <c r="P38" i="9" s="1"/>
  <c r="P40" i="9" s="1"/>
  <c r="P44" i="9" s="1"/>
  <c r="P207" i="8"/>
  <c r="U174" i="8"/>
  <c r="U183" i="8" s="1"/>
  <c r="M38" i="9" s="1"/>
  <c r="M40" i="9" s="1"/>
  <c r="M44" i="9" s="1"/>
  <c r="O174" i="8"/>
  <c r="O183" i="8" s="1"/>
  <c r="J38" i="9" s="1"/>
  <c r="J40" i="9" s="1"/>
  <c r="J44" i="9" s="1"/>
  <c r="K174" i="8"/>
  <c r="K183" i="8" s="1"/>
  <c r="H38" i="9" s="1"/>
  <c r="H40" i="9" s="1"/>
  <c r="H44" i="9" s="1"/>
  <c r="AH74" i="8"/>
  <c r="H74" i="8" s="1"/>
  <c r="AF74" i="8" s="1"/>
  <c r="AH167" i="8"/>
  <c r="AH149" i="8"/>
  <c r="L149" i="8" s="1"/>
  <c r="AH172" i="8"/>
  <c r="AH171" i="8"/>
  <c r="L207" i="8"/>
  <c r="D207" i="8"/>
  <c r="E174" i="8"/>
  <c r="E183" i="8" s="1"/>
  <c r="E38" i="9" s="1"/>
  <c r="E40" i="9" s="1"/>
  <c r="E44" i="9" s="1"/>
  <c r="E45" i="9" s="1"/>
  <c r="Y174" i="8"/>
  <c r="Y183" i="8" s="1"/>
  <c r="O38" i="9" s="1"/>
  <c r="O40" i="9" s="1"/>
  <c r="O44" i="9" s="1"/>
  <c r="AD207" i="8"/>
  <c r="AH169" i="8"/>
  <c r="W174" i="8"/>
  <c r="W183" i="8" s="1"/>
  <c r="N38" i="9" s="1"/>
  <c r="N40" i="9" s="1"/>
  <c r="N44" i="9" s="1"/>
  <c r="AH160" i="8"/>
  <c r="AH49" i="8"/>
  <c r="T99" i="8" l="1"/>
  <c r="Z99" i="8"/>
  <c r="X99" i="8"/>
  <c r="D99" i="8"/>
  <c r="H99" i="8"/>
  <c r="AF99" i="8" s="1"/>
  <c r="J99" i="8"/>
  <c r="P99" i="8"/>
  <c r="R99" i="8"/>
  <c r="AD124" i="8"/>
  <c r="D74" i="8"/>
  <c r="Z74" i="8"/>
  <c r="J74" i="8"/>
  <c r="F99" i="8"/>
  <c r="AD99" i="8"/>
  <c r="P124" i="8"/>
  <c r="P149" i="8"/>
  <c r="AB124" i="8"/>
  <c r="J124" i="8"/>
  <c r="V149" i="8"/>
  <c r="F74" i="8"/>
  <c r="AD74" i="8"/>
  <c r="T149" i="8"/>
  <c r="T124" i="8"/>
  <c r="X149" i="8"/>
  <c r="Z149" i="8"/>
  <c r="D124" i="8"/>
  <c r="F149" i="8"/>
  <c r="V124" i="8"/>
  <c r="N124" i="8"/>
  <c r="R149" i="8"/>
  <c r="R124" i="8"/>
  <c r="L99" i="8"/>
  <c r="R74" i="8"/>
  <c r="Z124" i="8"/>
  <c r="AB99" i="8"/>
  <c r="T74" i="8"/>
  <c r="N149" i="8"/>
  <c r="H124" i="8"/>
  <c r="AF124" i="8" s="1"/>
  <c r="AB74" i="8"/>
  <c r="V74" i="8"/>
  <c r="L124" i="8"/>
  <c r="L74" i="8"/>
  <c r="X124" i="8"/>
  <c r="V99" i="8"/>
  <c r="X74" i="8"/>
  <c r="T44" i="9"/>
  <c r="D149" i="8"/>
  <c r="AD149" i="8"/>
  <c r="AB149" i="8"/>
  <c r="J149" i="8"/>
  <c r="H149" i="8"/>
  <c r="AF149" i="8" s="1"/>
  <c r="N74" i="8"/>
  <c r="AH174" i="8"/>
  <c r="P74" i="8"/>
  <c r="F45" i="9"/>
  <c r="G45" i="9" s="1"/>
  <c r="H45" i="9" s="1"/>
  <c r="I45" i="9" s="1"/>
  <c r="J45" i="9" s="1"/>
  <c r="AB49" i="8"/>
  <c r="X49" i="8"/>
  <c r="V49" i="8"/>
  <c r="R49" i="8"/>
  <c r="N49" i="8"/>
  <c r="D49" i="8"/>
  <c r="H49" i="8"/>
  <c r="AF49" i="8" s="1"/>
  <c r="AD49" i="8"/>
  <c r="Z49" i="8"/>
  <c r="T49" i="8"/>
  <c r="P49" i="8"/>
  <c r="L49" i="8"/>
  <c r="J49" i="8"/>
  <c r="F49" i="8"/>
  <c r="AH183" i="8" l="1"/>
  <c r="Z183" i="8" s="1"/>
  <c r="K45" i="9"/>
  <c r="L45" i="9" s="1"/>
  <c r="M45" i="9" s="1"/>
  <c r="N45" i="9" s="1"/>
  <c r="O45" i="9" s="1"/>
  <c r="P45" i="9" s="1"/>
  <c r="R45" i="9" s="1"/>
  <c r="S45" i="9" s="1"/>
  <c r="R183" i="8" l="1"/>
  <c r="AB183" i="8"/>
  <c r="P183" i="8"/>
  <c r="X183" i="8"/>
  <c r="T183" i="8"/>
  <c r="N183" i="8"/>
  <c r="V183" i="8"/>
  <c r="H183" i="8"/>
  <c r="AF183" i="8" s="1"/>
  <c r="F183" i="8"/>
  <c r="D183" i="8"/>
  <c r="AD183" i="8"/>
  <c r="L183" i="8"/>
  <c r="J183" i="8"/>
  <c r="T45" i="9"/>
</calcChain>
</file>

<file path=xl/sharedStrings.xml><?xml version="1.0" encoding="utf-8"?>
<sst xmlns="http://schemas.openxmlformats.org/spreadsheetml/2006/main" count="869" uniqueCount="251">
  <si>
    <t>Business Case Analysis Template</t>
  </si>
  <si>
    <t>Commercial LEO Destination System (CLDS)</t>
  </si>
  <si>
    <t>Revenue, Cost and Commercial Segment Project Financing Instructions</t>
  </si>
  <si>
    <t>Overview</t>
  </si>
  <si>
    <t>- The Business and Technical Approaches should all correlate with one another.  The types of Revenue and Cost Projections included in the offeror's workbook should be reflected in their Commercialization, Financial and Technical Approach sections of other documents.</t>
  </si>
  <si>
    <t>- Below are instructions covering each of these worksheets</t>
  </si>
  <si>
    <t>General Assumptions</t>
  </si>
  <si>
    <t xml:space="preserve"> - Revenues and costs are to be entered in then year dollars (escalated)  </t>
  </si>
  <si>
    <t xml:space="preserve"> - Revenues and costs are to be entered in millions of dollars</t>
  </si>
  <si>
    <t xml:space="preserve"> - OFI refers to cells for user inputs (Offeror Furnished Information)</t>
  </si>
  <si>
    <t>CLIN 1 INITIAL DEVELOPMENT</t>
  </si>
  <si>
    <t>Elements Of Cost</t>
  </si>
  <si>
    <t>Total</t>
  </si>
  <si>
    <t>4/1/2027-12/31/2027</t>
  </si>
  <si>
    <t>1/1/2028-12/31/2028</t>
  </si>
  <si>
    <t>1/1/2029-12/31/2029</t>
  </si>
  <si>
    <t>1/1/2031-12/31/2031</t>
  </si>
  <si>
    <t>1/1/2032-12/31/2032</t>
  </si>
  <si>
    <t>1/1/2033-12/31/2033</t>
  </si>
  <si>
    <t>1/1/2034-12/31/2034</t>
  </si>
  <si>
    <t>1/1/2035-12/31/2035</t>
  </si>
  <si>
    <t>1/1/2036-12/31/2036</t>
  </si>
  <si>
    <t>1/1/2037-12/31/2037</t>
  </si>
  <si>
    <t>1/1/2038-12/31/2038</t>
  </si>
  <si>
    <t>1/1/2039-12/31/2039</t>
  </si>
  <si>
    <t>1/1/2040-12/31/2040</t>
  </si>
  <si>
    <t>1/1/2041-12/31/2041</t>
  </si>
  <si>
    <t>1/1/2042-3/31/2042</t>
  </si>
  <si>
    <t xml:space="preserve">Total Labor </t>
  </si>
  <si>
    <t>Subcontractors Cost (fully burdened)</t>
  </si>
  <si>
    <t>Total Subcontractor</t>
  </si>
  <si>
    <t>Non-Labor Resources (unburdened)</t>
  </si>
  <si>
    <t>Material</t>
  </si>
  <si>
    <t>Equipment</t>
  </si>
  <si>
    <t>Other Direct Costs</t>
  </si>
  <si>
    <t>Travel</t>
  </si>
  <si>
    <t>Total Non-Labor</t>
  </si>
  <si>
    <t>Total Indirect</t>
  </si>
  <si>
    <t xml:space="preserve">Total </t>
  </si>
  <si>
    <t>Provider:</t>
  </si>
  <si>
    <t>Dollars In Millions</t>
  </si>
  <si>
    <t>Pro Forma Operating Income/Loss Statement</t>
  </si>
  <si>
    <t>Enterprise-Related Revenue</t>
  </si>
  <si>
    <t>Proposal Pg. Reference</t>
  </si>
  <si>
    <t>OFI</t>
  </si>
  <si>
    <t>NASA</t>
  </si>
  <si>
    <t>Sovereign Govt.</t>
  </si>
  <si>
    <t>Seat Sales</t>
  </si>
  <si>
    <t>Total Revenue</t>
  </si>
  <si>
    <t>Operating Cost ($M)</t>
  </si>
  <si>
    <t>Enterprise Costs</t>
  </si>
  <si>
    <t>Yearly Total Costs</t>
  </si>
  <si>
    <t>Total Hardware Development Subtotal</t>
  </si>
  <si>
    <t>Element #1</t>
  </si>
  <si>
    <t>Element #2</t>
  </si>
  <si>
    <t>Incremental Outfitting Hardware and Delivery (if applicable)</t>
  </si>
  <si>
    <t xml:space="preserve">     Build/Test</t>
  </si>
  <si>
    <t xml:space="preserve">     On-Orbit Integration</t>
  </si>
  <si>
    <t>Total Flight Unit Build, Integration and Test Costs Subtotal</t>
  </si>
  <si>
    <t>Sustaining Engineering</t>
  </si>
  <si>
    <t>Ground Segment</t>
  </si>
  <si>
    <t>Mission Control/Operations</t>
  </si>
  <si>
    <t>Vehicle Processing</t>
  </si>
  <si>
    <t>Cost of Utilization (Professional, NASA, Sovereign, Tourist)</t>
  </si>
  <si>
    <t>Training/Integration</t>
  </si>
  <si>
    <t>On-Orbit Accommodations</t>
  </si>
  <si>
    <t xml:space="preserve">Consumables </t>
  </si>
  <si>
    <t>Cargo Transportation Cost Upmass/Downmass</t>
  </si>
  <si>
    <t>Cost of Crew Accommodations (Professional, NASA, Sovereign, Tourist)</t>
  </si>
  <si>
    <t>Crew Transportation Seat Cost</t>
  </si>
  <si>
    <t>Personnel (Wages/Labor)</t>
  </si>
  <si>
    <t>Operations Cost Subtotal</t>
  </si>
  <si>
    <t>Insurance</t>
  </si>
  <si>
    <t>Licensing</t>
  </si>
  <si>
    <t>Other Costs Subtotal</t>
  </si>
  <si>
    <t>Project Financing Source 1</t>
  </si>
  <si>
    <t>Basis of Estimate for NRE Costs with page referance in proposal</t>
  </si>
  <si>
    <t>Work Element 1 (I.e. Major components, program management, overhead, etc) - OFI</t>
  </si>
  <si>
    <t>Work Element 2 - OFI</t>
  </si>
  <si>
    <t>Work Element 3 - OFI</t>
  </si>
  <si>
    <t>Recurring Engineering (RE) Flight Unit Build/ Integrate / Test Cost</t>
  </si>
  <si>
    <t>Basis of Estimate for Recurring Cost with page referance in proposal</t>
  </si>
  <si>
    <t>This represents the total RE for Element #1 by lowest reportable work element, including reimbursable NASA services</t>
  </si>
  <si>
    <t>Work Element 1 - OFI</t>
  </si>
  <si>
    <t>Element #3</t>
  </si>
  <si>
    <t>Element #4</t>
  </si>
  <si>
    <t>Spares (Only if pre-positioned or bulk buy)</t>
  </si>
  <si>
    <t>Operations Costs</t>
  </si>
  <si>
    <t>Basis of Estimate for Operations Costs with page referance in proposal</t>
  </si>
  <si>
    <t>Define quantity and type of crew per year, length of crew stay, and quantity of consumables and experiments flown per year</t>
  </si>
  <si>
    <t xml:space="preserve"> Mission Integration</t>
  </si>
  <si>
    <t xml:space="preserve">Space/Space and Space/Ground Comm </t>
  </si>
  <si>
    <t xml:space="preserve"> IT, Security</t>
  </si>
  <si>
    <t>Other (OFI)</t>
  </si>
  <si>
    <t xml:space="preserve">Vehicle </t>
  </si>
  <si>
    <t>On-orbit maintenance</t>
  </si>
  <si>
    <t>Spares (not pre-positioned/purchased as bulk by with NRE)</t>
  </si>
  <si>
    <t>Transportation Cost</t>
  </si>
  <si>
    <t>Basis of Estimate for Transportation Cost with page referance in proposal</t>
  </si>
  <si>
    <t>Define number of flights per year, price per kg for cargo, price per seat for crew</t>
  </si>
  <si>
    <t>Element Launch Cost</t>
  </si>
  <si>
    <t>Additional Element Launch (OFI)</t>
  </si>
  <si>
    <t>Crew/Visitor Transportation Seat Cost</t>
  </si>
  <si>
    <t xml:space="preserve">Cargo Resupply Transportation Cost </t>
  </si>
  <si>
    <t>Transportation Subtotal</t>
  </si>
  <si>
    <t>Other Costs</t>
  </si>
  <si>
    <t>Basis of Estimate for Other Costs with page referance in proposal</t>
  </si>
  <si>
    <t>Provide details for each of these "other" costs</t>
  </si>
  <si>
    <t xml:space="preserve">     Principal</t>
  </si>
  <si>
    <t xml:space="preserve">     Interest</t>
  </si>
  <si>
    <t>Loans</t>
  </si>
  <si>
    <t>Commercial Sales</t>
  </si>
  <si>
    <t>Investment</t>
  </si>
  <si>
    <t>Corporate Contribution</t>
  </si>
  <si>
    <t>CY27</t>
  </si>
  <si>
    <t>CY28</t>
  </si>
  <si>
    <t>CY29</t>
  </si>
  <si>
    <t>CY30</t>
  </si>
  <si>
    <t>CY31</t>
  </si>
  <si>
    <t>CY32</t>
  </si>
  <si>
    <t>CY33</t>
  </si>
  <si>
    <t>CY34</t>
  </si>
  <si>
    <t>CY35</t>
  </si>
  <si>
    <t>CY36</t>
  </si>
  <si>
    <t>CY37</t>
  </si>
  <si>
    <t>CY38</t>
  </si>
  <si>
    <t>CY39</t>
  </si>
  <si>
    <t>CY40</t>
  </si>
  <si>
    <t>CY41</t>
  </si>
  <si>
    <t>CY42</t>
  </si>
  <si>
    <r>
      <rPr>
        <i/>
        <sz val="11"/>
        <color theme="5" tint="0.39997558519241921"/>
        <rFont val="Calibri"/>
        <family val="2"/>
        <scheme val="minor"/>
      </rPr>
      <t>Element #1</t>
    </r>
    <r>
      <rPr>
        <i/>
        <sz val="11"/>
        <color theme="0"/>
        <rFont val="Calibri"/>
        <family val="2"/>
        <scheme val="minor"/>
      </rPr>
      <t xml:space="preserve"> (repeat if multiple elements)</t>
    </r>
  </si>
  <si>
    <r>
      <rPr>
        <i/>
        <sz val="11"/>
        <color theme="5" tint="0.39997558519241921"/>
        <rFont val="Calibri"/>
        <family val="2"/>
        <scheme val="minor"/>
      </rPr>
      <t>Element #5</t>
    </r>
    <r>
      <rPr>
        <i/>
        <sz val="11"/>
        <color theme="0"/>
        <rFont val="Calibri"/>
        <family val="2"/>
        <scheme val="minor"/>
      </rPr>
      <t xml:space="preserve"> (repeat if multiple elements)</t>
    </r>
  </si>
  <si>
    <r>
      <rPr>
        <i/>
        <sz val="11"/>
        <color theme="5" tint="0.39997558519241921"/>
        <rFont val="Calibri"/>
        <family val="2"/>
        <scheme val="minor"/>
      </rPr>
      <t>Element #4</t>
    </r>
    <r>
      <rPr>
        <i/>
        <sz val="11"/>
        <color theme="0"/>
        <rFont val="Calibri"/>
        <family val="2"/>
        <scheme val="minor"/>
      </rPr>
      <t xml:space="preserve"> (repeat if multiple elements)</t>
    </r>
  </si>
  <si>
    <r>
      <rPr>
        <i/>
        <sz val="11"/>
        <color theme="5" tint="0.39997558519241921"/>
        <rFont val="Calibri"/>
        <family val="2"/>
        <scheme val="minor"/>
      </rPr>
      <t>Element #3</t>
    </r>
    <r>
      <rPr>
        <i/>
        <sz val="11"/>
        <color theme="0"/>
        <rFont val="Calibri"/>
        <family val="2"/>
        <scheme val="minor"/>
      </rPr>
      <t xml:space="preserve"> (repeat if multiple elements)</t>
    </r>
  </si>
  <si>
    <r>
      <rPr>
        <i/>
        <sz val="11"/>
        <color theme="5" tint="0.39997558519241921"/>
        <rFont val="Calibri"/>
        <family val="2"/>
        <scheme val="minor"/>
      </rPr>
      <t>Element #2</t>
    </r>
    <r>
      <rPr>
        <i/>
        <sz val="11"/>
        <color theme="0"/>
        <rFont val="Calibri"/>
        <family val="2"/>
        <scheme val="minor"/>
      </rPr>
      <t xml:space="preserve"> (repeat if multiple elements)</t>
    </r>
  </si>
  <si>
    <t>Proposed Labor - Element 1</t>
  </si>
  <si>
    <t>Proposed Labor - Element 2</t>
  </si>
  <si>
    <t>Proposed Labor - Element 3</t>
  </si>
  <si>
    <t>Proposed Labor - Element 4</t>
  </si>
  <si>
    <t>Proposed Labor - Element 5</t>
  </si>
  <si>
    <t>Subcontractors Cost - Element 1</t>
  </si>
  <si>
    <t>Subcontractors Cost - Element 2</t>
  </si>
  <si>
    <t>Subcontractors Cost - Element 3</t>
  </si>
  <si>
    <t>Subcontractors Cost - Element 4</t>
  </si>
  <si>
    <t>Subcontractors Cost - Element 5</t>
  </si>
  <si>
    <t>Non-Labor Resources - Element 1</t>
  </si>
  <si>
    <t>Non-Labor Resources - Element 2</t>
  </si>
  <si>
    <t>Non-Labor Resources - Element 3</t>
  </si>
  <si>
    <t>Non-Labor Resources - Element 4</t>
  </si>
  <si>
    <t>Non-Labor Resources - Element 5</t>
  </si>
  <si>
    <t>Transportation Crew</t>
  </si>
  <si>
    <t>Cumulative Positive/Negative Cash Flow</t>
  </si>
  <si>
    <t>Positive/Negative Cash Flow</t>
  </si>
  <si>
    <t>CLIN 2 - Total Line</t>
  </si>
  <si>
    <t>CLIN 3 - Total Line</t>
  </si>
  <si>
    <t xml:space="preserve">CLIN 1 - Total Line </t>
  </si>
  <si>
    <t>$M</t>
  </si>
  <si>
    <t>This represents the total NRE for Element #1 by lowest reportable work element, including reimbursable NASA services</t>
  </si>
  <si>
    <t xml:space="preserve">- CLIN 1: Cost of Design and Development: Provide the costs associated with Design and Development effort for the period of performance. </t>
  </si>
  <si>
    <t xml:space="preserve">- Provide funding and primary revenue streams by product/service as prescribed in the Cash Flow worksheet. If there are other categories than the ones listed, there is an Other section with OFI for inclusion. </t>
  </si>
  <si>
    <t>Transportation - Launch Vehicle</t>
  </si>
  <si>
    <t xml:space="preserve">Transportation - Launch Vehicle </t>
  </si>
  <si>
    <t>Total CLIN 2 (including multi-element)</t>
  </si>
  <si>
    <t>NASA Habitiation</t>
  </si>
  <si>
    <t>NASA Transportation</t>
  </si>
  <si>
    <t>Sovereign Govt. Transportation</t>
  </si>
  <si>
    <t>Sovereign Govt. Habitation</t>
  </si>
  <si>
    <t>Commercial Sales Habitation</t>
  </si>
  <si>
    <t>Commercial Sales Transportation</t>
  </si>
  <si>
    <t xml:space="preserve">- The purpose of this workbook is to collect projected yearly revenue, cost and basis of estimate information for the CLDS from CY 2027 through CY 2042 </t>
  </si>
  <si>
    <t>1/1/2030-12/31/2030</t>
  </si>
  <si>
    <t xml:space="preserve">CLIN 2 CLDS DEVELOPMENT &amp; CERTIFICATION </t>
  </si>
  <si>
    <t xml:space="preserve">CLIN 2 CLDS DEVELOPMENT&amp; CERTIFICATION </t>
  </si>
  <si>
    <t>CLIN 3 MISSION SERVICES - End-to-End Services</t>
  </si>
  <si>
    <t>**Through CLIN 2</t>
  </si>
  <si>
    <t>*Un-reimbursed means not funded in any way by the U.S. Government. External State or private funding is acceptable.</t>
  </si>
  <si>
    <t>CALCULATED CORPORATE CONTRIBUTION</t>
  </si>
  <si>
    <t>CALCULATED OVERALL EFFORT**</t>
  </si>
  <si>
    <t>REQUESTED PRICE TO GOVERNMENT** (SHOULD NOT INCLUDE COST OF REIMBURSABLE NASA RESOURCES OR FUTURE PURCHASED SERVICES)</t>
  </si>
  <si>
    <t xml:space="preserve">Estimated value of federally funded participants and/or the non-reimbursable use of federal government facilities </t>
  </si>
  <si>
    <t>GOVERNMENT RESOURCES** (GFP/GFE/Subject Matter Expertise)</t>
  </si>
  <si>
    <t>CALCULATED TOTAL ALLOWABLE CORPORATE CONTRIBUTION</t>
  </si>
  <si>
    <t>SUBTOTAL</t>
  </si>
  <si>
    <t>Un-reimbursed* Materials and Other Direct Costs (inc. Travel, not including fee)</t>
  </si>
  <si>
    <t>Cost (not including fee) of un-reimbursed* Direct Labor</t>
  </si>
  <si>
    <t>Fair market value of un-reimbursed* use of equipment and Facilities</t>
  </si>
  <si>
    <t>COINCIDENT CONTRACTOR INVESTMENT**</t>
  </si>
  <si>
    <t>% Applicable:</t>
  </si>
  <si>
    <t>Completed Internal Research and Development projects</t>
  </si>
  <si>
    <t>Un-reimbursed* Materials and Other Direct Costs (not including travel or fee):</t>
  </si>
  <si>
    <t>Cost (not including fee) of un-reimbursed* Direct Labor:</t>
  </si>
  <si>
    <t>Fair market value of un-reimbursed* use of equipment and facilities:</t>
  </si>
  <si>
    <t>PRIOR CONTRACTOR INVESTMENTS</t>
  </si>
  <si>
    <t>Corporate Contribution Worksheet</t>
  </si>
  <si>
    <t>Attachment L-07: Commercial LEO Destination Contract</t>
  </si>
  <si>
    <t>Attachment L-07: Business Case Analysis Template</t>
  </si>
  <si>
    <t>CLDS Non-Recurring Engineering (NRE) Cost</t>
  </si>
  <si>
    <t>CLDS ProForma_Revenue and Cost Information</t>
  </si>
  <si>
    <t xml:space="preserve"> - Cost information will be automatically pulled from the Cost Summary BOE worksheet</t>
  </si>
  <si>
    <t>ProForma Cash Flow Instructions</t>
  </si>
  <si>
    <t>PROVIDER NAME:</t>
  </si>
  <si>
    <t>CLDS Cost Summary BOE</t>
  </si>
  <si>
    <t>CLDS Cost BOE Breakdown</t>
  </si>
  <si>
    <t>Cost BOE Breakdown</t>
  </si>
  <si>
    <t>Non-Mission Specific Revenue</t>
  </si>
  <si>
    <t>NASA Development &amp; Certification Contribution</t>
  </si>
  <si>
    <t>Other (Include Description)</t>
  </si>
  <si>
    <t>Narrative Explanation (proposal pg # if applicable)</t>
  </si>
  <si>
    <t>To include financing details; identify each source and individual value</t>
  </si>
  <si>
    <t>To include investment details; identify each source and individual value</t>
  </si>
  <si>
    <t>Other sources; identify each source and individual value</t>
  </si>
  <si>
    <t>Delta Certification - Crew/Cargo Vehicle</t>
  </si>
  <si>
    <t>Cost Summary BOE Instructions</t>
  </si>
  <si>
    <t xml:space="preserve"> - Include a narrative explanation for each revenue source</t>
  </si>
  <si>
    <t>Proposal Reference or Rationale Instructions (Cost BOE Breakdown worksheet)</t>
  </si>
  <si>
    <t xml:space="preserve">ProForma Cash Flow - Revenue &amp; Narrative Cost Projections Worksheet Instructions </t>
  </si>
  <si>
    <t xml:space="preserve">- Using the data submitted in the Cost Summary BOE and ProForma Cash Flow tabs, provide a high level basis of estimate. Include vendor quote, historical cost example, in-house estimate or engineering judgement referencing specific Business and Technical Approach descriptions on how each revenue stream or cost category was developed. For example, "Module of similar design and systems previously built in house, estimate based on historical in-house costs, commercialization features based on vendors A and B quotes.  Module in-house development and design described in section X and commercialization features described in section Y." </t>
  </si>
  <si>
    <t xml:space="preserve"> - Offeror shall fill in the grey cells</t>
  </si>
  <si>
    <t xml:space="preserve">Programmatic Inteface Requirements for Accessing Contract Data </t>
  </si>
  <si>
    <t xml:space="preserve">CY27
</t>
  </si>
  <si>
    <t xml:space="preserve">CY28
</t>
  </si>
  <si>
    <t xml:space="preserve">CY29
</t>
  </si>
  <si>
    <t xml:space="preserve">CY30
</t>
  </si>
  <si>
    <t xml:space="preserve">CY31
</t>
  </si>
  <si>
    <t xml:space="preserve">CY32
</t>
  </si>
  <si>
    <t xml:space="preserve"> CY33
</t>
  </si>
  <si>
    <t xml:space="preserve">CY34
</t>
  </si>
  <si>
    <t xml:space="preserve">CY35
</t>
  </si>
  <si>
    <t xml:space="preserve">CY36
</t>
  </si>
  <si>
    <t xml:space="preserve">CY37
</t>
  </si>
  <si>
    <t xml:space="preserve">CY38
</t>
  </si>
  <si>
    <t xml:space="preserve">CY39
</t>
  </si>
  <si>
    <t xml:space="preserve">CY40
</t>
  </si>
  <si>
    <t xml:space="preserve">CY41
</t>
  </si>
  <si>
    <t xml:space="preserve">CY42
</t>
  </si>
  <si>
    <t>Year</t>
  </si>
  <si>
    <t>Cash Flow ($M)</t>
  </si>
  <si>
    <t>Operating Revenue/Investments ($M)</t>
  </si>
  <si>
    <t>Indirect Cost (Non-Labor)</t>
  </si>
  <si>
    <t>Proposed Labor Cost (fully burdened)</t>
  </si>
  <si>
    <t>Indirect Cost (Non-Labor) - Element 1</t>
  </si>
  <si>
    <t>Indirect Cost (Non-Labor) - Element 2</t>
  </si>
  <si>
    <t>Indirect Cost (Non-Labor) - Element 3</t>
  </si>
  <si>
    <t>Indirect Cost (Non-Labor) - Element 4</t>
  </si>
  <si>
    <t>Indirect Cost (Non-Labor) - Element 5</t>
  </si>
  <si>
    <t>Utilization</t>
  </si>
  <si>
    <t>Transportation Cargo</t>
  </si>
  <si>
    <t>Total price to contractor (not to NASA)</t>
  </si>
  <si>
    <t>- This workbook has separate worksheets for Cost Summary BOE, ProForma Cash Flow, Cost BOE Breakdown and Corporate Contribution</t>
  </si>
  <si>
    <t>- CLIN 2: Cost of Design, Flight Unit Build/Test, Certification, Transportation Delta Certification: Provide the costs associated with production, integration and test of the flight element(s), including any loose outfitting hardware such as cables or crew provisions launched separately (if applicable); Provide cost associated with each element including launch vehicle transportation for each element.</t>
  </si>
  <si>
    <r>
      <t xml:space="preserve">- CLIN 3: Operations Costs: This includes but is not limited to sustaining engineering, Mission Ops (both ground segment, vehicle processing and on-orbit activities). Also, provide the costs associated with each revenue stream. Include the crew and cargo transportation to and from orbit. Please enter costs into the years that costs are incurred for these services. The CLIN 3 Operations costs is for End-to-End Services which can incorporate GFTSS as the transportation methodology in the End-to-End pricing. If the Offeror proposes multiple mission types to be available the Offeror should trace the costs to their IMS. 
</t>
    </r>
    <r>
      <rPr>
        <b/>
        <sz val="12"/>
        <color theme="1"/>
        <rFont val="Arial"/>
        <family val="2"/>
      </rPr>
      <t xml:space="preserve">ASSUMPTIONS: </t>
    </r>
    <r>
      <rPr>
        <sz val="12"/>
        <color theme="1"/>
        <rFont val="Arial"/>
        <family val="2"/>
      </rPr>
      <t xml:space="preserve">
-CLIN 3 shall assume NASA will buy Early Services if offered (Mission A or B) the first year they are available (but no more than 2 early A or B missions)
-CLIN 3 shall assume NASA will buy a Standard Services Mission the first year it is available and continue at a rate of 2, 6-month missions per year, with 2 NASA crew on each Mission.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</si>
</sst>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4" formatCode="_(&quot;$&quot;* #,##0.00_);_(&quot;$&quot;* \(#,##0.00\);_(&quot;$&quot;* &quot;-&quot;??_);_(@_)"/>
    <numFmt numFmtId="43" formatCode="_(* #,##0.00_);_(* \(#,##0.00\);_(* &quot;-&quot;??_);_(@_)"/>
    <numFmt numFmtId="164" formatCode="&quot;$&quot;#,##0"/>
    <numFmt numFmtId="165" formatCode="_(* #,##0.0_);_(* \(#,##0.0\);_(* &quot;-&quot;??_);_(@_)"/>
    <numFmt numFmtId="166" formatCode="_(&quot;$&quot;* #,##0.00_);_(&quot;$&quot;* \(#,##0.00\);_(&quot;$&quot;* &quot;-&quot;_);_(@_)"/>
    <numFmt numFmtId="167" formatCode="_(&quot;$&quot;* #,##0_);_(&quot;$&quot;* \(#,##0\);_(&quot;$&quot;* &quot;-&quot;??_);_(@_)"/>
    <numFmt numFmtId="168" formatCode="0.0%"/>
    <numFmt numFmtId="169" formatCode="&quot;$&quot;#,##0.00"/>
  </numFmts>
  <fonts count="38" x14ac:knownFonts="1">
    <font>
      <sz val="11"/>
      <color theme="1"/>
      <name val="Calibri"/>
      <family val="2"/>
      <scheme val="minor"/>
    </font>
    <font>
      <b/>
      <sz val="10"/>
      <color theme="1"/>
      <name val="Arial"/>
      <family val="2"/>
    </font>
    <font>
      <b/>
      <sz val="10"/>
      <color rgb="FFFF0000"/>
      <name val="Arial"/>
      <family val="2"/>
    </font>
    <font>
      <b/>
      <sz val="10"/>
      <color theme="0"/>
      <name val="Arial"/>
      <family val="2"/>
    </font>
    <font>
      <b/>
      <sz val="10"/>
      <name val="Arial"/>
      <family val="2"/>
    </font>
    <font>
      <sz val="10"/>
      <name val="Arial"/>
      <family val="2"/>
    </font>
    <font>
      <sz val="11"/>
      <color theme="1"/>
      <name val="Calibri"/>
      <family val="2"/>
      <scheme val="minor"/>
    </font>
    <font>
      <b/>
      <sz val="14"/>
      <color theme="0"/>
      <name val="Arial"/>
      <family val="2"/>
    </font>
    <font>
      <sz val="10"/>
      <color theme="1"/>
      <name val="Arial"/>
      <family val="2"/>
    </font>
    <font>
      <b/>
      <sz val="11"/>
      <color theme="1"/>
      <name val="Calibri"/>
      <family val="2"/>
      <scheme val="minor"/>
    </font>
    <font>
      <sz val="8"/>
      <name val="Calibri"/>
      <family val="2"/>
      <scheme val="minor"/>
    </font>
    <font>
      <b/>
      <sz val="12"/>
      <color theme="1"/>
      <name val="Arial"/>
      <family val="2"/>
    </font>
    <font>
      <sz val="12"/>
      <color theme="1"/>
      <name val="Arial"/>
      <family val="2"/>
    </font>
    <font>
      <b/>
      <sz val="12"/>
      <color rgb="FF000000"/>
      <name val="Arial"/>
      <family val="2"/>
    </font>
    <font>
      <b/>
      <u/>
      <sz val="12"/>
      <color theme="1"/>
      <name val="Arial"/>
      <family val="2"/>
    </font>
    <font>
      <sz val="12"/>
      <name val="Arial"/>
      <family val="2"/>
    </font>
    <font>
      <sz val="10"/>
      <name val="Times New Roman"/>
      <family val="1"/>
    </font>
    <font>
      <b/>
      <sz val="10"/>
      <name val="Times New Roman"/>
      <family val="1"/>
    </font>
    <font>
      <b/>
      <u/>
      <sz val="10"/>
      <name val="Times New Roman"/>
      <family val="1"/>
    </font>
    <font>
      <sz val="10"/>
      <name val="Arial"/>
      <family val="2"/>
    </font>
    <font>
      <b/>
      <sz val="10"/>
      <color theme="1"/>
      <name val="Times New Roman"/>
      <family val="1"/>
    </font>
    <font>
      <b/>
      <sz val="9"/>
      <name val="Times New Roman"/>
      <family val="1"/>
    </font>
    <font>
      <b/>
      <sz val="11"/>
      <color theme="0"/>
      <name val="Calibri"/>
      <family val="2"/>
      <scheme val="minor"/>
    </font>
    <font>
      <sz val="11"/>
      <color theme="0"/>
      <name val="Calibri"/>
      <family val="2"/>
      <scheme val="minor"/>
    </font>
    <font>
      <i/>
      <sz val="11"/>
      <color theme="0"/>
      <name val="Calibri"/>
      <family val="2"/>
      <scheme val="minor"/>
    </font>
    <font>
      <i/>
      <sz val="11"/>
      <color theme="5" tint="0.39997558519241921"/>
      <name val="Calibri"/>
      <family val="2"/>
      <scheme val="minor"/>
    </font>
    <font>
      <b/>
      <sz val="14"/>
      <color theme="0"/>
      <name val="Arial"/>
      <family val="2"/>
    </font>
    <font>
      <b/>
      <sz val="10"/>
      <color rgb="FFFF0000"/>
      <name val="Arial"/>
      <family val="2"/>
    </font>
    <font>
      <sz val="11"/>
      <color rgb="FF9C0006"/>
      <name val="Calibri"/>
      <family val="2"/>
      <scheme val="minor"/>
    </font>
    <font>
      <i/>
      <sz val="11"/>
      <color theme="1"/>
      <name val="Calibri"/>
      <family val="2"/>
      <scheme val="minor"/>
    </font>
    <font>
      <b/>
      <sz val="11"/>
      <name val="Calibri"/>
      <family val="2"/>
      <scheme val="minor"/>
    </font>
    <font>
      <b/>
      <i/>
      <sz val="11"/>
      <color theme="1"/>
      <name val="Calibri"/>
      <family val="2"/>
      <scheme val="minor"/>
    </font>
    <font>
      <b/>
      <sz val="12"/>
      <color theme="1"/>
      <name val="Calibri"/>
      <family val="2"/>
      <scheme val="minor"/>
    </font>
    <font>
      <sz val="11"/>
      <color rgb="FFFF0000"/>
      <name val="Calibri"/>
      <family val="2"/>
      <scheme val="minor"/>
    </font>
    <font>
      <b/>
      <sz val="10"/>
      <color rgb="FFFF0000"/>
      <name val="Arial"/>
      <family val="2"/>
    </font>
    <font>
      <b/>
      <u/>
      <sz val="12"/>
      <color theme="1"/>
      <name val="Arial"/>
      <family val="2"/>
    </font>
    <font>
      <sz val="12"/>
      <color theme="1"/>
      <name val="Arial"/>
      <family val="2"/>
    </font>
    <font>
      <b/>
      <sz val="10"/>
      <color theme="1"/>
      <name val="Arial"/>
      <family val="2"/>
    </font>
  </fonts>
  <fills count="13">
    <fill>
      <patternFill patternType="none"/>
    </fill>
    <fill>
      <patternFill patternType="gray125"/>
    </fill>
    <fill>
      <patternFill patternType="solid">
        <fgColor rgb="FF00206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1" tint="0.34998626667073579"/>
        <bgColor indexed="64"/>
      </patternFill>
    </fill>
    <fill>
      <patternFill patternType="solid">
        <fgColor theme="7" tint="-0.249977111117893"/>
        <bgColor indexed="64"/>
      </patternFill>
    </fill>
    <fill>
      <patternFill patternType="solid">
        <fgColor rgb="FFFFC7CE"/>
      </patternFill>
    </fill>
    <fill>
      <patternFill patternType="solid">
        <fgColor theme="0" tint="-0.14999847407452621"/>
        <bgColor indexed="64"/>
      </patternFill>
    </fill>
  </fills>
  <borders count="5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15">
    <xf numFmtId="0" fontId="0" fillId="0" borderId="0"/>
    <xf numFmtId="43" fontId="6" fillId="0" borderId="0" applyFont="0" applyFill="0" applyBorder="0" applyAlignment="0" applyProtection="0"/>
    <xf numFmtId="0" fontId="8"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3" fontId="5" fillId="0" borderId="0"/>
    <xf numFmtId="0" fontId="19" fillId="0" borderId="0"/>
    <xf numFmtId="44" fontId="5" fillId="0" borderId="0" applyFont="0" applyFill="0" applyBorder="0" applyAlignment="0" applyProtection="0"/>
    <xf numFmtId="9" fontId="5" fillId="0" borderId="0" applyFont="0" applyFill="0" applyBorder="0" applyAlignment="0" applyProtection="0"/>
    <xf numFmtId="0" fontId="19" fillId="0" borderId="0"/>
    <xf numFmtId="44" fontId="5" fillId="0" borderId="0" applyFont="0" applyFill="0" applyBorder="0" applyAlignment="0" applyProtection="0"/>
    <xf numFmtId="9" fontId="5" fillId="0" borderId="0" applyFont="0" applyFill="0" applyBorder="0" applyAlignment="0" applyProtection="0"/>
    <xf numFmtId="0" fontId="19" fillId="0" borderId="0"/>
    <xf numFmtId="0" fontId="28" fillId="11" borderId="0" applyNumberFormat="0" applyBorder="0" applyAlignment="0" applyProtection="0"/>
  </cellStyleXfs>
  <cellXfs count="319">
    <xf numFmtId="0" fontId="0" fillId="0" borderId="0" xfId="0"/>
    <xf numFmtId="0" fontId="1" fillId="0" borderId="0" xfId="0" applyFont="1"/>
    <xf numFmtId="0" fontId="2" fillId="0" borderId="0" xfId="0" applyFont="1"/>
    <xf numFmtId="0" fontId="1" fillId="3" borderId="1" xfId="0" applyFont="1" applyFill="1" applyBorder="1"/>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xf>
    <xf numFmtId="0" fontId="1" fillId="3" borderId="12" xfId="0" applyFont="1" applyFill="1" applyBorder="1"/>
    <xf numFmtId="0" fontId="0" fillId="0" borderId="5" xfId="0" applyBorder="1"/>
    <xf numFmtId="164" fontId="1" fillId="0" borderId="0" xfId="0" applyNumberFormat="1" applyFont="1"/>
    <xf numFmtId="0" fontId="1" fillId="0" borderId="0" xfId="0" applyFont="1" applyAlignment="1">
      <alignment horizontal="left" indent="4"/>
    </xf>
    <xf numFmtId="164" fontId="0" fillId="0" borderId="0" xfId="0" applyNumberFormat="1"/>
    <xf numFmtId="0" fontId="1" fillId="3" borderId="17" xfId="0" applyFont="1" applyFill="1" applyBorder="1"/>
    <xf numFmtId="0" fontId="5" fillId="0" borderId="18" xfId="0" applyFont="1" applyBorder="1"/>
    <xf numFmtId="0" fontId="0" fillId="0" borderId="18" xfId="0" applyBorder="1"/>
    <xf numFmtId="0" fontId="0" fillId="0" borderId="20" xfId="0" applyBorder="1"/>
    <xf numFmtId="0" fontId="0" fillId="0" borderId="21" xfId="0" applyBorder="1"/>
    <xf numFmtId="0" fontId="1" fillId="3" borderId="15" xfId="0" applyFont="1" applyFill="1" applyBorder="1" applyAlignment="1">
      <alignment horizontal="center"/>
    </xf>
    <xf numFmtId="0" fontId="1" fillId="0" borderId="23" xfId="0" applyFont="1" applyBorder="1"/>
    <xf numFmtId="0" fontId="5" fillId="0" borderId="27" xfId="0" applyFont="1" applyBorder="1"/>
    <xf numFmtId="0" fontId="0" fillId="0" borderId="27" xfId="0" applyBorder="1"/>
    <xf numFmtId="0" fontId="1" fillId="0" borderId="0" xfId="0" applyFont="1" applyAlignment="1">
      <alignment horizontal="center"/>
    </xf>
    <xf numFmtId="0" fontId="1" fillId="3" borderId="14" xfId="0" applyFont="1" applyFill="1" applyBorder="1"/>
    <xf numFmtId="0" fontId="1" fillId="0" borderId="28" xfId="0" applyFont="1" applyBorder="1"/>
    <xf numFmtId="0" fontId="0" fillId="0" borderId="7" xfId="0" applyBorder="1"/>
    <xf numFmtId="0" fontId="7" fillId="0" borderId="0" xfId="0" applyFont="1" applyAlignment="1">
      <alignment horizontal="center"/>
    </xf>
    <xf numFmtId="0" fontId="0" fillId="0" borderId="26" xfId="0" applyBorder="1"/>
    <xf numFmtId="0" fontId="0" fillId="0" borderId="5" xfId="0" applyBorder="1" applyAlignment="1">
      <alignment vertical="top" wrapText="1"/>
    </xf>
    <xf numFmtId="0" fontId="5" fillId="0" borderId="31" xfId="0" applyFont="1" applyBorder="1"/>
    <xf numFmtId="0" fontId="0" fillId="0" borderId="31" xfId="0" applyBorder="1"/>
    <xf numFmtId="0" fontId="0" fillId="0" borderId="32" xfId="0" applyBorder="1"/>
    <xf numFmtId="0" fontId="0" fillId="0" borderId="33" xfId="0" applyBorder="1"/>
    <xf numFmtId="0" fontId="5" fillId="0" borderId="6" xfId="0" applyFont="1" applyBorder="1" applyAlignment="1">
      <alignment vertical="top" wrapText="1"/>
    </xf>
    <xf numFmtId="0" fontId="0" fillId="0" borderId="6" xfId="0" applyBorder="1" applyAlignment="1">
      <alignment vertical="top" wrapText="1"/>
    </xf>
    <xf numFmtId="0" fontId="1" fillId="0" borderId="8" xfId="0" applyFont="1" applyBorder="1" applyAlignment="1">
      <alignment vertical="top" wrapText="1"/>
    </xf>
    <xf numFmtId="0" fontId="0" fillId="0" borderId="8" xfId="0" applyBorder="1" applyAlignment="1">
      <alignment vertical="top" wrapText="1"/>
    </xf>
    <xf numFmtId="0" fontId="0" fillId="0" borderId="16" xfId="0" applyBorder="1"/>
    <xf numFmtId="0" fontId="0" fillId="0" borderId="29" xfId="0" applyBorder="1"/>
    <xf numFmtId="0" fontId="11" fillId="0" borderId="0" xfId="2" applyFont="1" applyAlignment="1">
      <alignment horizontal="center"/>
    </xf>
    <xf numFmtId="0" fontId="12" fillId="0" borderId="0" xfId="2" applyFont="1"/>
    <xf numFmtId="0" fontId="13" fillId="0" borderId="0" xfId="2" applyFont="1" applyAlignment="1">
      <alignment horizontal="center"/>
    </xf>
    <xf numFmtId="0" fontId="11" fillId="0" borderId="0" xfId="2" applyFont="1"/>
    <xf numFmtId="0" fontId="12" fillId="4" borderId="0" xfId="2" applyFont="1" applyFill="1"/>
    <xf numFmtId="0" fontId="12" fillId="0" borderId="0" xfId="2" quotePrefix="1" applyFont="1" applyAlignment="1">
      <alignment vertical="top" wrapText="1"/>
    </xf>
    <xf numFmtId="0" fontId="12" fillId="0" borderId="0" xfId="2" quotePrefix="1" applyFont="1"/>
    <xf numFmtId="0" fontId="14" fillId="0" borderId="0" xfId="2" quotePrefix="1" applyFont="1"/>
    <xf numFmtId="0" fontId="12" fillId="0" borderId="0" xfId="2" quotePrefix="1" applyFont="1" applyAlignment="1">
      <alignment horizontal="left" vertical="top" wrapText="1"/>
    </xf>
    <xf numFmtId="0" fontId="12" fillId="0" borderId="0" xfId="2" applyFont="1" applyAlignment="1">
      <alignment vertical="top" wrapText="1"/>
    </xf>
    <xf numFmtId="0" fontId="12" fillId="0" borderId="0" xfId="2" applyFont="1" applyAlignment="1">
      <alignment horizontal="left" vertical="top" wrapText="1"/>
    </xf>
    <xf numFmtId="0" fontId="9" fillId="0" borderId="0" xfId="0" applyFont="1"/>
    <xf numFmtId="0" fontId="0" fillId="0" borderId="24" xfId="0" applyBorder="1" applyAlignment="1">
      <alignment vertical="top" wrapText="1"/>
    </xf>
    <xf numFmtId="0" fontId="0" fillId="0" borderId="30" xfId="0" applyBorder="1" applyAlignment="1">
      <alignment vertical="top" wrapText="1"/>
    </xf>
    <xf numFmtId="166" fontId="16" fillId="0" borderId="35" xfId="3" applyNumberFormat="1" applyFont="1" applyBorder="1"/>
    <xf numFmtId="166" fontId="16" fillId="5" borderId="36" xfId="3" applyNumberFormat="1" applyFont="1" applyFill="1" applyBorder="1"/>
    <xf numFmtId="167" fontId="16" fillId="5" borderId="36" xfId="8" applyNumberFormat="1" applyFont="1" applyFill="1" applyBorder="1"/>
    <xf numFmtId="167" fontId="16" fillId="0" borderId="36" xfId="8" applyNumberFormat="1" applyFont="1" applyFill="1" applyBorder="1" applyAlignment="1">
      <alignment horizontal="center"/>
    </xf>
    <xf numFmtId="167" fontId="16" fillId="0" borderId="36" xfId="8" applyNumberFormat="1" applyFont="1" applyFill="1" applyBorder="1"/>
    <xf numFmtId="167" fontId="16" fillId="5" borderId="36" xfId="11" applyNumberFormat="1" applyFont="1" applyFill="1" applyBorder="1"/>
    <xf numFmtId="167" fontId="16" fillId="0" borderId="36" xfId="11" applyNumberFormat="1" applyFont="1" applyFill="1" applyBorder="1" applyAlignment="1">
      <alignment horizontal="center"/>
    </xf>
    <xf numFmtId="0" fontId="0" fillId="0" borderId="0" xfId="0" applyAlignment="1">
      <alignment horizontal="right"/>
    </xf>
    <xf numFmtId="167" fontId="16" fillId="0" borderId="38" xfId="11" applyNumberFormat="1" applyFont="1" applyFill="1" applyBorder="1" applyAlignment="1">
      <alignment horizontal="center"/>
    </xf>
    <xf numFmtId="167" fontId="16" fillId="0" borderId="20" xfId="11" applyNumberFormat="1" applyFont="1" applyFill="1" applyBorder="1" applyAlignment="1">
      <alignment horizontal="center"/>
    </xf>
    <xf numFmtId="166" fontId="16" fillId="5" borderId="22" xfId="3" applyNumberFormat="1" applyFont="1" applyFill="1" applyBorder="1"/>
    <xf numFmtId="42" fontId="16" fillId="5" borderId="22" xfId="3" applyNumberFormat="1" applyFont="1" applyFill="1" applyBorder="1"/>
    <xf numFmtId="167" fontId="16" fillId="0" borderId="22" xfId="11" applyNumberFormat="1" applyFont="1" applyFill="1" applyBorder="1" applyAlignment="1">
      <alignment horizontal="center"/>
    </xf>
    <xf numFmtId="167" fontId="16" fillId="5" borderId="22" xfId="11" applyNumberFormat="1" applyFont="1" applyFill="1" applyBorder="1"/>
    <xf numFmtId="166" fontId="16" fillId="0" borderId="21" xfId="3" applyNumberFormat="1" applyFont="1" applyBorder="1"/>
    <xf numFmtId="167" fontId="16" fillId="5" borderId="34" xfId="11" applyNumberFormat="1" applyFont="1" applyFill="1" applyBorder="1"/>
    <xf numFmtId="166" fontId="16" fillId="5" borderId="34" xfId="3" applyNumberFormat="1" applyFont="1" applyFill="1" applyBorder="1"/>
    <xf numFmtId="167" fontId="16" fillId="0" borderId="13" xfId="11" applyNumberFormat="1" applyFont="1" applyFill="1" applyBorder="1"/>
    <xf numFmtId="166" fontId="16" fillId="5" borderId="13" xfId="3" applyNumberFormat="1" applyFont="1" applyFill="1" applyBorder="1"/>
    <xf numFmtId="0" fontId="18" fillId="5" borderId="34" xfId="13" applyFont="1" applyFill="1" applyBorder="1"/>
    <xf numFmtId="0" fontId="17" fillId="5" borderId="34" xfId="13" applyFont="1" applyFill="1" applyBorder="1" applyAlignment="1">
      <alignment horizontal="right"/>
    </xf>
    <xf numFmtId="0" fontId="18" fillId="5" borderId="34" xfId="13" applyFont="1" applyFill="1" applyBorder="1" applyAlignment="1">
      <alignment horizontal="left"/>
    </xf>
    <xf numFmtId="0" fontId="18" fillId="5" borderId="34" xfId="3" applyFont="1" applyFill="1" applyBorder="1" applyAlignment="1">
      <alignment horizontal="left"/>
    </xf>
    <xf numFmtId="49" fontId="17" fillId="5" borderId="34" xfId="3" applyNumberFormat="1" applyFont="1" applyFill="1" applyBorder="1" applyAlignment="1">
      <alignment horizontal="left" indent="1"/>
    </xf>
    <xf numFmtId="49" fontId="17" fillId="5" borderId="34" xfId="3" applyNumberFormat="1" applyFont="1" applyFill="1" applyBorder="1" applyAlignment="1">
      <alignment horizontal="right"/>
    </xf>
    <xf numFmtId="49" fontId="18" fillId="5" borderId="34" xfId="3" applyNumberFormat="1" applyFont="1" applyFill="1" applyBorder="1" applyAlignment="1">
      <alignment horizontal="left"/>
    </xf>
    <xf numFmtId="0" fontId="17" fillId="5" borderId="34" xfId="3" applyFont="1" applyFill="1" applyBorder="1" applyAlignment="1">
      <alignment horizontal="right"/>
    </xf>
    <xf numFmtId="0" fontId="17" fillId="5" borderId="13" xfId="3" applyFont="1" applyFill="1" applyBorder="1" applyAlignment="1">
      <alignment horizontal="right"/>
    </xf>
    <xf numFmtId="166" fontId="16" fillId="0" borderId="36" xfId="3" applyNumberFormat="1" applyFont="1" applyBorder="1"/>
    <xf numFmtId="167" fontId="16" fillId="0" borderId="22" xfId="8" applyNumberFormat="1" applyFont="1" applyFill="1" applyBorder="1"/>
    <xf numFmtId="167" fontId="16" fillId="0" borderId="22" xfId="8" applyNumberFormat="1" applyFont="1" applyFill="1" applyBorder="1" applyAlignment="1">
      <alignment horizontal="center"/>
    </xf>
    <xf numFmtId="167" fontId="16" fillId="0" borderId="18" xfId="8" applyNumberFormat="1" applyFont="1" applyFill="1" applyBorder="1"/>
    <xf numFmtId="167" fontId="16" fillId="5" borderId="22" xfId="8" applyNumberFormat="1" applyFont="1" applyFill="1" applyBorder="1"/>
    <xf numFmtId="167" fontId="16" fillId="0" borderId="38" xfId="8" applyNumberFormat="1" applyFont="1" applyFill="1" applyBorder="1" applyAlignment="1">
      <alignment horizontal="center"/>
    </xf>
    <xf numFmtId="167" fontId="16" fillId="0" borderId="20" xfId="8" applyNumberFormat="1" applyFont="1" applyFill="1" applyBorder="1" applyAlignment="1">
      <alignment horizontal="center"/>
    </xf>
    <xf numFmtId="166" fontId="16" fillId="0" borderId="22" xfId="3" applyNumberFormat="1" applyFont="1" applyBorder="1"/>
    <xf numFmtId="42" fontId="16" fillId="0" borderId="22" xfId="3" applyNumberFormat="1" applyFont="1" applyBorder="1"/>
    <xf numFmtId="167" fontId="16" fillId="5" borderId="11" xfId="8" applyNumberFormat="1" applyFont="1" applyFill="1" applyBorder="1"/>
    <xf numFmtId="167" fontId="16" fillId="0" borderId="5" xfId="8" applyNumberFormat="1" applyFont="1" applyFill="1" applyBorder="1"/>
    <xf numFmtId="167" fontId="16" fillId="0" borderId="13" xfId="8" applyNumberFormat="1" applyFont="1" applyFill="1" applyBorder="1"/>
    <xf numFmtId="167" fontId="16" fillId="5" borderId="34" xfId="8" applyNumberFormat="1" applyFont="1" applyFill="1" applyBorder="1"/>
    <xf numFmtId="167" fontId="0" fillId="0" borderId="0" xfId="0" applyNumberFormat="1"/>
    <xf numFmtId="167" fontId="17" fillId="0" borderId="36" xfId="11" applyNumberFormat="1" applyFont="1" applyFill="1" applyBorder="1"/>
    <xf numFmtId="167" fontId="17" fillId="0" borderId="18" xfId="11" applyNumberFormat="1" applyFont="1" applyFill="1" applyBorder="1"/>
    <xf numFmtId="167" fontId="17" fillId="0" borderId="5" xfId="11" applyNumberFormat="1" applyFont="1" applyFill="1" applyBorder="1"/>
    <xf numFmtId="167" fontId="17" fillId="5" borderId="36" xfId="11" applyNumberFormat="1" applyFont="1" applyFill="1" applyBorder="1"/>
    <xf numFmtId="167" fontId="17" fillId="5" borderId="18" xfId="11" applyNumberFormat="1" applyFont="1" applyFill="1" applyBorder="1"/>
    <xf numFmtId="167" fontId="17" fillId="5" borderId="5" xfId="11" applyNumberFormat="1" applyFont="1" applyFill="1" applyBorder="1"/>
    <xf numFmtId="167" fontId="17" fillId="0" borderId="36" xfId="8" applyNumberFormat="1" applyFont="1" applyFill="1" applyBorder="1"/>
    <xf numFmtId="167" fontId="17" fillId="0" borderId="18" xfId="8" applyNumberFormat="1" applyFont="1" applyFill="1" applyBorder="1"/>
    <xf numFmtId="167" fontId="16" fillId="0" borderId="34" xfId="8" applyNumberFormat="1" applyFont="1" applyFill="1" applyBorder="1"/>
    <xf numFmtId="0" fontId="18" fillId="5" borderId="36" xfId="10" applyFont="1" applyFill="1" applyBorder="1"/>
    <xf numFmtId="0" fontId="17" fillId="5" borderId="36" xfId="10" applyFont="1" applyFill="1" applyBorder="1" applyAlignment="1">
      <alignment horizontal="right"/>
    </xf>
    <xf numFmtId="0" fontId="18" fillId="5" borderId="36" xfId="10" applyFont="1" applyFill="1" applyBorder="1" applyAlignment="1">
      <alignment horizontal="left"/>
    </xf>
    <xf numFmtId="0" fontId="18" fillId="5" borderId="36" xfId="3" applyFont="1" applyFill="1" applyBorder="1" applyAlignment="1">
      <alignment horizontal="left"/>
    </xf>
    <xf numFmtId="49" fontId="17" fillId="5" borderId="36" xfId="3" applyNumberFormat="1" applyFont="1" applyFill="1" applyBorder="1" applyAlignment="1">
      <alignment horizontal="left" indent="1"/>
    </xf>
    <xf numFmtId="49" fontId="17" fillId="0" borderId="36" xfId="3" applyNumberFormat="1" applyFont="1" applyBorder="1" applyAlignment="1">
      <alignment horizontal="left" indent="1"/>
    </xf>
    <xf numFmtId="49" fontId="17" fillId="5" borderId="36" xfId="3" applyNumberFormat="1" applyFont="1" applyFill="1" applyBorder="1" applyAlignment="1">
      <alignment horizontal="right"/>
    </xf>
    <xf numFmtId="49" fontId="18" fillId="5" borderId="36" xfId="3" applyNumberFormat="1" applyFont="1" applyFill="1" applyBorder="1" applyAlignment="1">
      <alignment horizontal="left"/>
    </xf>
    <xf numFmtId="0" fontId="17" fillId="5" borderId="36" xfId="3" applyFont="1" applyFill="1" applyBorder="1" applyAlignment="1">
      <alignment horizontal="right"/>
    </xf>
    <xf numFmtId="0" fontId="17" fillId="5" borderId="35" xfId="3" applyFont="1" applyFill="1" applyBorder="1" applyAlignment="1">
      <alignment horizontal="right"/>
    </xf>
    <xf numFmtId="0" fontId="22" fillId="2" borderId="0" xfId="0" applyFont="1" applyFill="1"/>
    <xf numFmtId="3" fontId="18" fillId="7" borderId="34" xfId="6" applyFont="1" applyFill="1" applyBorder="1" applyAlignment="1">
      <alignment horizontal="left"/>
    </xf>
    <xf numFmtId="9" fontId="21" fillId="7" borderId="36" xfId="12" applyFont="1" applyFill="1" applyBorder="1"/>
    <xf numFmtId="0" fontId="24" fillId="2" borderId="0" xfId="0" applyFont="1" applyFill="1"/>
    <xf numFmtId="0" fontId="23" fillId="2" borderId="0" xfId="0" applyFont="1" applyFill="1"/>
    <xf numFmtId="167" fontId="17" fillId="5" borderId="36" xfId="8" applyNumberFormat="1" applyFont="1" applyFill="1" applyBorder="1"/>
    <xf numFmtId="167" fontId="17" fillId="5" borderId="18" xfId="8" applyNumberFormat="1" applyFont="1" applyFill="1" applyBorder="1"/>
    <xf numFmtId="167" fontId="17" fillId="5" borderId="5" xfId="8" applyNumberFormat="1" applyFont="1" applyFill="1" applyBorder="1"/>
    <xf numFmtId="3" fontId="18" fillId="7" borderId="36" xfId="6" applyFont="1" applyFill="1" applyBorder="1" applyAlignment="1">
      <alignment horizontal="left"/>
    </xf>
    <xf numFmtId="9" fontId="21" fillId="7" borderId="36" xfId="9" applyFont="1" applyFill="1" applyBorder="1"/>
    <xf numFmtId="167" fontId="17" fillId="7" borderId="22" xfId="8" applyNumberFormat="1" applyFont="1" applyFill="1" applyBorder="1"/>
    <xf numFmtId="167" fontId="17" fillId="7" borderId="34" xfId="8" applyNumberFormat="1" applyFont="1" applyFill="1" applyBorder="1"/>
    <xf numFmtId="167" fontId="17" fillId="0" borderId="5" xfId="8" applyNumberFormat="1" applyFont="1" applyFill="1" applyBorder="1"/>
    <xf numFmtId="167" fontId="16" fillId="9" borderId="36" xfId="11" applyNumberFormat="1" applyFont="1" applyFill="1" applyBorder="1" applyAlignment="1">
      <alignment horizontal="center"/>
    </xf>
    <xf numFmtId="167" fontId="16" fillId="9" borderId="22" xfId="11" applyNumberFormat="1" applyFont="1" applyFill="1" applyBorder="1" applyAlignment="1">
      <alignment horizontal="center"/>
    </xf>
    <xf numFmtId="167" fontId="17" fillId="9" borderId="36" xfId="11" applyNumberFormat="1" applyFont="1" applyFill="1" applyBorder="1"/>
    <xf numFmtId="167" fontId="17" fillId="9" borderId="18" xfId="11" applyNumberFormat="1" applyFont="1" applyFill="1" applyBorder="1"/>
    <xf numFmtId="166" fontId="16" fillId="9" borderId="36" xfId="3" applyNumberFormat="1" applyFont="1" applyFill="1" applyBorder="1"/>
    <xf numFmtId="166" fontId="16" fillId="9" borderId="22" xfId="3" applyNumberFormat="1" applyFont="1" applyFill="1" applyBorder="1"/>
    <xf numFmtId="42" fontId="16" fillId="9" borderId="22" xfId="3" applyNumberFormat="1" applyFont="1" applyFill="1" applyBorder="1"/>
    <xf numFmtId="167" fontId="16" fillId="9" borderId="36" xfId="11" applyNumberFormat="1" applyFont="1" applyFill="1" applyBorder="1"/>
    <xf numFmtId="167" fontId="16" fillId="9" borderId="22" xfId="11" applyNumberFormat="1" applyFont="1" applyFill="1" applyBorder="1"/>
    <xf numFmtId="166" fontId="16" fillId="9" borderId="35" xfId="3" applyNumberFormat="1" applyFont="1" applyFill="1" applyBorder="1"/>
    <xf numFmtId="166" fontId="16" fillId="9" borderId="21" xfId="3" applyNumberFormat="1" applyFont="1" applyFill="1" applyBorder="1"/>
    <xf numFmtId="167" fontId="16" fillId="9" borderId="38" xfId="8" applyNumberFormat="1" applyFont="1" applyFill="1" applyBorder="1" applyAlignment="1">
      <alignment horizontal="center"/>
    </xf>
    <xf numFmtId="167" fontId="16" fillId="9" borderId="20" xfId="8" applyNumberFormat="1" applyFont="1" applyFill="1" applyBorder="1" applyAlignment="1">
      <alignment horizontal="center"/>
    </xf>
    <xf numFmtId="167" fontId="17" fillId="9" borderId="36" xfId="8" applyNumberFormat="1" applyFont="1" applyFill="1" applyBorder="1"/>
    <xf numFmtId="167" fontId="17" fillId="9" borderId="18" xfId="8" applyNumberFormat="1" applyFont="1" applyFill="1" applyBorder="1"/>
    <xf numFmtId="167" fontId="16" fillId="9" borderId="36" xfId="8" applyNumberFormat="1" applyFont="1" applyFill="1" applyBorder="1" applyAlignment="1">
      <alignment horizontal="center"/>
    </xf>
    <xf numFmtId="167" fontId="16" fillId="9" borderId="22" xfId="8" applyNumberFormat="1" applyFont="1" applyFill="1" applyBorder="1" applyAlignment="1">
      <alignment horizontal="center"/>
    </xf>
    <xf numFmtId="167" fontId="16" fillId="9" borderId="36" xfId="8" applyNumberFormat="1" applyFont="1" applyFill="1" applyBorder="1"/>
    <xf numFmtId="167" fontId="17" fillId="9" borderId="22" xfId="8" applyNumberFormat="1" applyFont="1" applyFill="1" applyBorder="1"/>
    <xf numFmtId="167" fontId="16" fillId="9" borderId="22" xfId="8" applyNumberFormat="1" applyFont="1" applyFill="1" applyBorder="1"/>
    <xf numFmtId="9" fontId="21" fillId="9" borderId="36" xfId="9" applyFont="1" applyFill="1" applyBorder="1"/>
    <xf numFmtId="167" fontId="17" fillId="0" borderId="18" xfId="8" applyNumberFormat="1" applyFont="1" applyBorder="1"/>
    <xf numFmtId="167" fontId="16" fillId="0" borderId="18" xfId="8" applyNumberFormat="1" applyFont="1" applyBorder="1"/>
    <xf numFmtId="167" fontId="16" fillId="0" borderId="20" xfId="8" applyNumberFormat="1" applyFont="1" applyBorder="1" applyAlignment="1">
      <alignment horizontal="center"/>
    </xf>
    <xf numFmtId="167" fontId="16" fillId="0" borderId="22" xfId="8" applyNumberFormat="1" applyFont="1" applyBorder="1" applyAlignment="1">
      <alignment horizontal="center"/>
    </xf>
    <xf numFmtId="3" fontId="18" fillId="7" borderId="35" xfId="6" applyFont="1" applyFill="1" applyBorder="1" applyAlignment="1">
      <alignment horizontal="left"/>
    </xf>
    <xf numFmtId="9" fontId="21" fillId="9" borderId="35" xfId="9" applyFont="1" applyFill="1" applyBorder="1"/>
    <xf numFmtId="167" fontId="17" fillId="9" borderId="21" xfId="8" applyNumberFormat="1" applyFont="1" applyFill="1" applyBorder="1"/>
    <xf numFmtId="9" fontId="21" fillId="7" borderId="35" xfId="9" applyFont="1" applyFill="1" applyBorder="1"/>
    <xf numFmtId="167" fontId="17" fillId="7" borderId="21" xfId="8" applyNumberFormat="1" applyFont="1" applyFill="1" applyBorder="1"/>
    <xf numFmtId="167" fontId="17" fillId="7" borderId="13" xfId="8" applyNumberFormat="1" applyFont="1" applyFill="1" applyBorder="1"/>
    <xf numFmtId="0" fontId="3" fillId="3" borderId="9" xfId="0" applyFont="1" applyFill="1" applyBorder="1"/>
    <xf numFmtId="0" fontId="4" fillId="3" borderId="9" xfId="0" applyFont="1" applyFill="1" applyBorder="1"/>
    <xf numFmtId="37" fontId="0" fillId="0" borderId="18" xfId="0" applyNumberFormat="1" applyBorder="1" applyAlignment="1">
      <alignment horizontal="right"/>
    </xf>
    <xf numFmtId="37" fontId="0" fillId="0" borderId="5" xfId="0" applyNumberFormat="1" applyBorder="1" applyAlignment="1">
      <alignment horizontal="right"/>
    </xf>
    <xf numFmtId="37" fontId="0" fillId="0" borderId="2" xfId="1" applyNumberFormat="1" applyFont="1" applyBorder="1" applyAlignment="1">
      <alignment horizontal="center"/>
    </xf>
    <xf numFmtId="37" fontId="0" fillId="0" borderId="0" xfId="0" applyNumberFormat="1"/>
    <xf numFmtId="37" fontId="0" fillId="0" borderId="0" xfId="1" applyNumberFormat="1" applyFont="1" applyBorder="1" applyAlignment="1">
      <alignment horizontal="center"/>
    </xf>
    <xf numFmtId="38" fontId="9" fillId="0" borderId="2" xfId="1" applyNumberFormat="1" applyFont="1" applyBorder="1" applyAlignment="1">
      <alignment horizontal="center"/>
    </xf>
    <xf numFmtId="167" fontId="17" fillId="9" borderId="0" xfId="11" applyNumberFormat="1" applyFont="1" applyFill="1" applyBorder="1"/>
    <xf numFmtId="9" fontId="21" fillId="7" borderId="0" xfId="12" applyFont="1" applyFill="1" applyBorder="1"/>
    <xf numFmtId="167" fontId="17" fillId="7" borderId="18" xfId="11" applyNumberFormat="1" applyFont="1" applyFill="1" applyBorder="1"/>
    <xf numFmtId="167" fontId="17" fillId="7" borderId="5" xfId="11" applyNumberFormat="1" applyFont="1" applyFill="1" applyBorder="1"/>
    <xf numFmtId="0" fontId="17" fillId="5" borderId="36" xfId="10" applyFont="1" applyFill="1" applyBorder="1"/>
    <xf numFmtId="0" fontId="17" fillId="5" borderId="36" xfId="10" applyFont="1" applyFill="1" applyBorder="1" applyAlignment="1">
      <alignment horizontal="left"/>
    </xf>
    <xf numFmtId="0" fontId="17" fillId="5" borderId="36" xfId="3" applyFont="1" applyFill="1" applyBorder="1" applyAlignment="1">
      <alignment horizontal="left"/>
    </xf>
    <xf numFmtId="49" fontId="17" fillId="5" borderId="36" xfId="3" applyNumberFormat="1" applyFont="1" applyFill="1" applyBorder="1" applyAlignment="1">
      <alignment horizontal="left"/>
    </xf>
    <xf numFmtId="167" fontId="16" fillId="9" borderId="32" xfId="8" applyNumberFormat="1" applyFont="1" applyFill="1" applyBorder="1" applyAlignment="1">
      <alignment horizontal="center"/>
    </xf>
    <xf numFmtId="167" fontId="16" fillId="9" borderId="0" xfId="8" applyNumberFormat="1" applyFont="1" applyFill="1" applyBorder="1" applyAlignment="1">
      <alignment horizontal="center"/>
    </xf>
    <xf numFmtId="167" fontId="16" fillId="9" borderId="31" xfId="8" applyNumberFormat="1" applyFont="1" applyFill="1" applyBorder="1"/>
    <xf numFmtId="166" fontId="16" fillId="9" borderId="0" xfId="3" applyNumberFormat="1" applyFont="1" applyFill="1"/>
    <xf numFmtId="42" fontId="16" fillId="9" borderId="0" xfId="3" applyNumberFormat="1" applyFont="1" applyFill="1"/>
    <xf numFmtId="167" fontId="16" fillId="9" borderId="0" xfId="8" applyNumberFormat="1" applyFont="1" applyFill="1" applyBorder="1"/>
    <xf numFmtId="167" fontId="17" fillId="9" borderId="0" xfId="8" applyNumberFormat="1" applyFont="1" applyFill="1" applyBorder="1"/>
    <xf numFmtId="166" fontId="16" fillId="9" borderId="41" xfId="3" applyNumberFormat="1" applyFont="1" applyFill="1" applyBorder="1"/>
    <xf numFmtId="167" fontId="16" fillId="5" borderId="0" xfId="8" applyNumberFormat="1" applyFont="1" applyFill="1" applyBorder="1"/>
    <xf numFmtId="9" fontId="21" fillId="7" borderId="0" xfId="9" applyFont="1" applyFill="1" applyBorder="1"/>
    <xf numFmtId="166" fontId="16" fillId="0" borderId="41" xfId="3" applyNumberFormat="1" applyFont="1" applyBorder="1"/>
    <xf numFmtId="0" fontId="2" fillId="0" borderId="6" xfId="0" applyFont="1" applyBorder="1"/>
    <xf numFmtId="0" fontId="29" fillId="0" borderId="0" xfId="0" applyFont="1"/>
    <xf numFmtId="168" fontId="28" fillId="11" borderId="0" xfId="14" applyNumberFormat="1"/>
    <xf numFmtId="169" fontId="9" fillId="0" borderId="0" xfId="0" applyNumberFormat="1" applyFont="1"/>
    <xf numFmtId="0" fontId="30" fillId="0" borderId="0" xfId="0" applyFont="1"/>
    <xf numFmtId="169" fontId="0" fillId="12" borderId="0" xfId="0" applyNumberFormat="1" applyFill="1" applyProtection="1">
      <protection locked="0"/>
    </xf>
    <xf numFmtId="169" fontId="0" fillId="0" borderId="0" xfId="0" applyNumberFormat="1"/>
    <xf numFmtId="0" fontId="31" fillId="0" borderId="0" xfId="0" applyFont="1"/>
    <xf numFmtId="9" fontId="29" fillId="12" borderId="0" xfId="0" applyNumberFormat="1" applyFont="1" applyFill="1" applyProtection="1">
      <protection locked="0"/>
    </xf>
    <xf numFmtId="0" fontId="29" fillId="0" borderId="0" xfId="0" applyFont="1" applyAlignment="1">
      <alignment horizontal="right"/>
    </xf>
    <xf numFmtId="0" fontId="0" fillId="0" borderId="0" xfId="0" applyAlignment="1" applyProtection="1">
      <alignment horizontal="right"/>
      <protection locked="0"/>
    </xf>
    <xf numFmtId="37" fontId="0" fillId="0" borderId="5" xfId="1" applyNumberFormat="1" applyFont="1" applyBorder="1" applyAlignment="1">
      <alignment horizontal="center"/>
    </xf>
    <xf numFmtId="0" fontId="5" fillId="0" borderId="20" xfId="0" applyFont="1" applyBorder="1"/>
    <xf numFmtId="0" fontId="5" fillId="0" borderId="21" xfId="0" applyFont="1" applyBorder="1"/>
    <xf numFmtId="0" fontId="5" fillId="0" borderId="5" xfId="0" applyFont="1" applyBorder="1"/>
    <xf numFmtId="0" fontId="1" fillId="3" borderId="14" xfId="0" applyFont="1" applyFill="1" applyBorder="1" applyAlignment="1">
      <alignment horizontal="center"/>
    </xf>
    <xf numFmtId="0" fontId="5" fillId="0" borderId="41" xfId="0" applyFont="1" applyBorder="1"/>
    <xf numFmtId="0" fontId="5" fillId="0" borderId="27" xfId="0" applyFont="1" applyBorder="1" applyAlignment="1">
      <alignment horizontal="left" indent="2"/>
    </xf>
    <xf numFmtId="0" fontId="5" fillId="0" borderId="19" xfId="0" applyFont="1" applyBorder="1"/>
    <xf numFmtId="0" fontId="5" fillId="0" borderId="25" xfId="0" applyFont="1" applyBorder="1" applyAlignment="1">
      <alignment horizontal="left" indent="2"/>
    </xf>
    <xf numFmtId="0" fontId="1" fillId="3" borderId="9" xfId="0" applyFont="1" applyFill="1" applyBorder="1"/>
    <xf numFmtId="0" fontId="1" fillId="0" borderId="9" xfId="0" applyFont="1" applyBorder="1"/>
    <xf numFmtId="0" fontId="1" fillId="0" borderId="10" xfId="0" applyFont="1" applyBorder="1"/>
    <xf numFmtId="0" fontId="0" fillId="0" borderId="4" xfId="0" applyBorder="1"/>
    <xf numFmtId="0" fontId="0" fillId="0" borderId="19" xfId="0" applyBorder="1"/>
    <xf numFmtId="0" fontId="5" fillId="0" borderId="26" xfId="0" applyFont="1" applyBorder="1" applyAlignment="1">
      <alignment horizontal="left" indent="2"/>
    </xf>
    <xf numFmtId="0" fontId="0" fillId="0" borderId="45" xfId="0" applyBorder="1" applyAlignment="1">
      <alignment vertical="top" wrapText="1"/>
    </xf>
    <xf numFmtId="165" fontId="0" fillId="0" borderId="45" xfId="1" applyNumberFormat="1" applyFont="1" applyBorder="1" applyAlignment="1">
      <alignment vertical="top" wrapText="1"/>
    </xf>
    <xf numFmtId="0" fontId="0" fillId="0" borderId="46" xfId="0" applyBorder="1" applyAlignment="1">
      <alignment vertical="top" wrapText="1"/>
    </xf>
    <xf numFmtId="0" fontId="4" fillId="0" borderId="5" xfId="0" applyFont="1" applyBorder="1"/>
    <xf numFmtId="0" fontId="9" fillId="0" borderId="5" xfId="0" applyFont="1" applyBorder="1"/>
    <xf numFmtId="0" fontId="9" fillId="0" borderId="18" xfId="0" applyFont="1" applyBorder="1"/>
    <xf numFmtId="0" fontId="4" fillId="0" borderId="20" xfId="0" applyFont="1" applyBorder="1"/>
    <xf numFmtId="0" fontId="0" fillId="0" borderId="47" xfId="0" applyBorder="1"/>
    <xf numFmtId="0" fontId="9" fillId="0" borderId="25" xfId="0" applyFont="1" applyBorder="1"/>
    <xf numFmtId="0" fontId="9" fillId="0" borderId="27" xfId="0" applyFont="1" applyBorder="1"/>
    <xf numFmtId="0" fontId="0" fillId="0" borderId="27" xfId="0" applyBorder="1" applyAlignment="1">
      <alignment horizontal="left" indent="2"/>
    </xf>
    <xf numFmtId="0" fontId="0" fillId="0" borderId="25" xfId="0" applyBorder="1" applyAlignment="1">
      <alignment horizontal="left" indent="2"/>
    </xf>
    <xf numFmtId="0" fontId="4" fillId="0" borderId="27" xfId="0" applyFont="1" applyBorder="1"/>
    <xf numFmtId="0" fontId="0" fillId="0" borderId="41" xfId="0" applyBorder="1"/>
    <xf numFmtId="0" fontId="0" fillId="0" borderId="13" xfId="0" applyBorder="1"/>
    <xf numFmtId="0" fontId="0" fillId="0" borderId="30" xfId="0" applyBorder="1"/>
    <xf numFmtId="0" fontId="4" fillId="0" borderId="26" xfId="0" applyFont="1" applyBorder="1"/>
    <xf numFmtId="0" fontId="9" fillId="0" borderId="16" xfId="0" applyFont="1" applyBorder="1"/>
    <xf numFmtId="0" fontId="0" fillId="0" borderId="28" xfId="0" applyBorder="1"/>
    <xf numFmtId="37" fontId="0" fillId="0" borderId="7" xfId="1" applyNumberFormat="1" applyFont="1" applyBorder="1" applyAlignment="1">
      <alignment horizontal="center"/>
    </xf>
    <xf numFmtId="0" fontId="9" fillId="0" borderId="9" xfId="0" applyFont="1" applyBorder="1"/>
    <xf numFmtId="0" fontId="0" fillId="0" borderId="2" xfId="0" applyBorder="1"/>
    <xf numFmtId="0" fontId="27" fillId="0" borderId="48" xfId="0" applyFont="1" applyBorder="1"/>
    <xf numFmtId="37" fontId="0" fillId="0" borderId="43" xfId="1" applyNumberFormat="1" applyFont="1" applyBorder="1" applyAlignment="1">
      <alignment horizontal="center"/>
    </xf>
    <xf numFmtId="0" fontId="2" fillId="0" borderId="8" xfId="0" applyFont="1" applyBorder="1"/>
    <xf numFmtId="37" fontId="0" fillId="0" borderId="18" xfId="1" applyNumberFormat="1" applyFont="1" applyBorder="1" applyAlignment="1">
      <alignment horizontal="center"/>
    </xf>
    <xf numFmtId="37" fontId="0" fillId="0" borderId="19" xfId="1" applyNumberFormat="1" applyFont="1" applyBorder="1" applyAlignment="1">
      <alignment horizontal="center"/>
    </xf>
    <xf numFmtId="0" fontId="0" fillId="0" borderId="42" xfId="0" applyBorder="1"/>
    <xf numFmtId="0" fontId="1" fillId="6" borderId="50" xfId="0" applyFont="1" applyFill="1" applyBorder="1"/>
    <xf numFmtId="37" fontId="1" fillId="6" borderId="39" xfId="1" applyNumberFormat="1" applyFont="1" applyFill="1" applyBorder="1" applyAlignment="1">
      <alignment horizontal="center"/>
    </xf>
    <xf numFmtId="0" fontId="0" fillId="0" borderId="44" xfId="0" applyBorder="1"/>
    <xf numFmtId="37" fontId="0" fillId="0" borderId="42" xfId="1" applyNumberFormat="1" applyFont="1" applyBorder="1" applyAlignment="1">
      <alignment horizontal="center"/>
    </xf>
    <xf numFmtId="37" fontId="0" fillId="0" borderId="49" xfId="1" applyNumberFormat="1" applyFont="1" applyBorder="1" applyAlignment="1">
      <alignment horizontal="center"/>
    </xf>
    <xf numFmtId="0" fontId="27" fillId="0" borderId="8" xfId="0" applyFont="1" applyBorder="1"/>
    <xf numFmtId="37" fontId="0" fillId="0" borderId="40" xfId="1" applyNumberFormat="1" applyFont="1" applyBorder="1" applyAlignment="1">
      <alignment horizontal="center"/>
    </xf>
    <xf numFmtId="0" fontId="3" fillId="0" borderId="41" xfId="0" applyFont="1" applyBorder="1"/>
    <xf numFmtId="0" fontId="3" fillId="0" borderId="18" xfId="0" applyFont="1" applyBorder="1"/>
    <xf numFmtId="0" fontId="0" fillId="0" borderId="35" xfId="0" applyBorder="1"/>
    <xf numFmtId="0" fontId="5" fillId="0" borderId="13" xfId="0" applyFont="1" applyBorder="1"/>
    <xf numFmtId="37" fontId="0" fillId="0" borderId="17" xfId="0" applyNumberFormat="1" applyBorder="1" applyAlignment="1">
      <alignment horizontal="right"/>
    </xf>
    <xf numFmtId="37" fontId="0" fillId="0" borderId="2" xfId="0" applyNumberFormat="1" applyBorder="1" applyAlignment="1">
      <alignment horizontal="right"/>
    </xf>
    <xf numFmtId="0" fontId="0" fillId="0" borderId="3" xfId="0" applyBorder="1"/>
    <xf numFmtId="0" fontId="0" fillId="0" borderId="51" xfId="0" applyBorder="1"/>
    <xf numFmtId="0" fontId="0" fillId="0" borderId="6" xfId="0" applyBorder="1"/>
    <xf numFmtId="0" fontId="1" fillId="0" borderId="53" xfId="0" applyFont="1" applyBorder="1"/>
    <xf numFmtId="0" fontId="1" fillId="3" borderId="42" xfId="0" applyFont="1" applyFill="1" applyBorder="1" applyAlignment="1">
      <alignment horizontal="center"/>
    </xf>
    <xf numFmtId="0" fontId="1" fillId="3" borderId="54" xfId="0" applyFont="1" applyFill="1" applyBorder="1" applyAlignment="1">
      <alignment horizontal="center"/>
    </xf>
    <xf numFmtId="38" fontId="9" fillId="0" borderId="39" xfId="1" applyNumberFormat="1" applyFont="1" applyBorder="1" applyAlignment="1">
      <alignment horizontal="center"/>
    </xf>
    <xf numFmtId="38" fontId="9" fillId="0" borderId="17" xfId="1" applyNumberFormat="1" applyFont="1" applyBorder="1" applyAlignment="1">
      <alignment horizontal="center"/>
    </xf>
    <xf numFmtId="0" fontId="1" fillId="0" borderId="52" xfId="0" applyFont="1" applyBorder="1"/>
    <xf numFmtId="0" fontId="3" fillId="0" borderId="14" xfId="0" applyFont="1" applyBorder="1"/>
    <xf numFmtId="38" fontId="9" fillId="0" borderId="43" xfId="1" applyNumberFormat="1" applyFont="1" applyBorder="1" applyAlignment="1">
      <alignment horizontal="center"/>
    </xf>
    <xf numFmtId="0" fontId="0" fillId="0" borderId="55" xfId="0" applyBorder="1"/>
    <xf numFmtId="0" fontId="0" fillId="0" borderId="14" xfId="0" applyBorder="1"/>
    <xf numFmtId="37" fontId="0" fillId="0" borderId="20" xfId="0" applyNumberFormat="1" applyBorder="1" applyAlignment="1">
      <alignment horizontal="right"/>
    </xf>
    <xf numFmtId="37" fontId="0" fillId="0" borderId="11" xfId="0" applyNumberFormat="1" applyBorder="1" applyAlignment="1">
      <alignment horizontal="right"/>
    </xf>
    <xf numFmtId="0" fontId="0" fillId="0" borderId="24" xfId="0" applyBorder="1"/>
    <xf numFmtId="0" fontId="1" fillId="6" borderId="12" xfId="0" applyFont="1" applyFill="1" applyBorder="1"/>
    <xf numFmtId="0" fontId="3" fillId="6" borderId="50" xfId="0" applyFont="1" applyFill="1" applyBorder="1"/>
    <xf numFmtId="37" fontId="9" fillId="6" borderId="39" xfId="1" applyNumberFormat="1" applyFont="1" applyFill="1" applyBorder="1" applyAlignment="1">
      <alignment horizontal="right"/>
    </xf>
    <xf numFmtId="0" fontId="33" fillId="0" borderId="0" xfId="0" applyFont="1"/>
    <xf numFmtId="0" fontId="33" fillId="0" borderId="27" xfId="0" applyFont="1" applyBorder="1"/>
    <xf numFmtId="0" fontId="33" fillId="0" borderId="28" xfId="0" applyFont="1" applyBorder="1"/>
    <xf numFmtId="167" fontId="17" fillId="0" borderId="36" xfId="8" applyNumberFormat="1" applyFont="1" applyBorder="1"/>
    <xf numFmtId="0" fontId="14" fillId="0" borderId="0" xfId="2" applyFont="1"/>
    <xf numFmtId="0" fontId="15" fillId="0" borderId="0" xfId="2" quotePrefix="1" applyFont="1" applyAlignment="1">
      <alignment horizontal="left" vertical="top" wrapText="1" indent="2"/>
    </xf>
    <xf numFmtId="0" fontId="12" fillId="0" borderId="0" xfId="2" quotePrefix="1" applyFont="1" applyAlignment="1">
      <alignment horizontal="left" vertical="top" wrapText="1" indent="2"/>
    </xf>
    <xf numFmtId="49" fontId="12" fillId="0" borderId="0" xfId="2" quotePrefix="1" applyNumberFormat="1" applyFont="1" applyAlignment="1">
      <alignment horizontal="left" vertical="top" wrapText="1" indent="2"/>
    </xf>
    <xf numFmtId="0" fontId="12" fillId="0" borderId="0" xfId="2" quotePrefix="1" applyFont="1" applyAlignment="1">
      <alignment horizontal="left" indent="2"/>
    </xf>
    <xf numFmtId="0" fontId="12" fillId="0" borderId="0" xfId="2" quotePrefix="1" applyFont="1" applyAlignment="1">
      <alignment horizontal="left" vertical="top" indent="2"/>
    </xf>
    <xf numFmtId="0" fontId="14" fillId="0" borderId="0" xfId="2" quotePrefix="1" applyFont="1" applyAlignment="1">
      <alignment horizontal="left" indent="2"/>
    </xf>
    <xf numFmtId="0" fontId="15" fillId="0" borderId="0" xfId="2" quotePrefix="1" applyFont="1" applyAlignment="1">
      <alignment horizontal="left" indent="2"/>
    </xf>
    <xf numFmtId="0" fontId="14" fillId="0" borderId="0" xfId="2" applyFont="1" applyAlignment="1">
      <alignment vertical="top"/>
    </xf>
    <xf numFmtId="0" fontId="34" fillId="0" borderId="3" xfId="0" applyFont="1" applyBorder="1"/>
    <xf numFmtId="0" fontId="35" fillId="0" borderId="0" xfId="2" quotePrefix="1" applyFont="1"/>
    <xf numFmtId="0" fontId="36" fillId="0" borderId="0" xfId="2" quotePrefix="1" applyFont="1" applyAlignment="1">
      <alignment horizontal="left" indent="2"/>
    </xf>
    <xf numFmtId="0" fontId="37" fillId="0" borderId="3" xfId="0" applyFont="1" applyBorder="1"/>
    <xf numFmtId="0" fontId="1" fillId="0" borderId="6" xfId="0" applyFont="1" applyBorder="1"/>
    <xf numFmtId="0" fontId="1" fillId="0" borderId="8" xfId="0" applyFont="1" applyBorder="1"/>
    <xf numFmtId="0" fontId="9" fillId="0" borderId="53" xfId="0" applyFont="1" applyBorder="1"/>
    <xf numFmtId="0" fontId="1" fillId="0" borderId="29" xfId="0" applyFont="1" applyBorder="1"/>
    <xf numFmtId="167" fontId="16" fillId="0" borderId="0" xfId="8" applyNumberFormat="1" applyFont="1" applyFill="1" applyBorder="1" applyAlignment="1">
      <alignment horizontal="center"/>
    </xf>
    <xf numFmtId="167" fontId="17" fillId="5" borderId="21" xfId="8" applyNumberFormat="1" applyFont="1" applyFill="1" applyBorder="1"/>
    <xf numFmtId="167" fontId="16" fillId="0" borderId="21" xfId="8" applyNumberFormat="1" applyFont="1" applyFill="1" applyBorder="1" applyAlignment="1">
      <alignment horizontal="center"/>
    </xf>
    <xf numFmtId="167" fontId="16" fillId="0" borderId="21" xfId="8" applyNumberFormat="1" applyFont="1" applyBorder="1" applyAlignment="1">
      <alignment horizontal="center"/>
    </xf>
    <xf numFmtId="167" fontId="16" fillId="0" borderId="0" xfId="8" applyNumberFormat="1" applyFont="1" applyBorder="1" applyAlignment="1">
      <alignment horizontal="center"/>
    </xf>
    <xf numFmtId="0" fontId="7" fillId="2" borderId="0" xfId="0" applyFont="1" applyFill="1" applyAlignment="1">
      <alignment horizontal="center"/>
    </xf>
    <xf numFmtId="0" fontId="26" fillId="2" borderId="0" xfId="0" applyFont="1" applyFill="1" applyAlignment="1">
      <alignment horizontal="center"/>
    </xf>
    <xf numFmtId="0" fontId="32" fillId="0" borderId="0" xfId="0" applyFont="1" applyAlignment="1">
      <alignment horizontal="left"/>
    </xf>
    <xf numFmtId="0" fontId="20" fillId="8" borderId="11" xfId="3" applyFont="1" applyFill="1" applyBorder="1" applyAlignment="1">
      <alignment horizontal="center"/>
    </xf>
    <xf numFmtId="0" fontId="20" fillId="8" borderId="37" xfId="3" applyFont="1" applyFill="1" applyBorder="1" applyAlignment="1">
      <alignment horizontal="center" wrapText="1"/>
    </xf>
    <xf numFmtId="0" fontId="17" fillId="3" borderId="11" xfId="3" applyFont="1" applyFill="1" applyBorder="1" applyAlignment="1">
      <alignment horizontal="center"/>
    </xf>
    <xf numFmtId="0" fontId="17" fillId="3" borderId="34" xfId="3" applyFont="1" applyFill="1" applyBorder="1" applyAlignment="1">
      <alignment horizontal="center"/>
    </xf>
    <xf numFmtId="0" fontId="20" fillId="3" borderId="37" xfId="3" applyFont="1" applyFill="1" applyBorder="1" applyAlignment="1">
      <alignment horizontal="center" wrapText="1"/>
    </xf>
    <xf numFmtId="0" fontId="20" fillId="3" borderId="31" xfId="3" applyFont="1" applyFill="1" applyBorder="1" applyAlignment="1">
      <alignment horizontal="center" wrapText="1"/>
    </xf>
    <xf numFmtId="0" fontId="20" fillId="3" borderId="18" xfId="3" applyFont="1" applyFill="1" applyBorder="1" applyAlignment="1">
      <alignment horizontal="center" wrapText="1"/>
    </xf>
    <xf numFmtId="0" fontId="17" fillId="3" borderId="13" xfId="3" applyFont="1" applyFill="1" applyBorder="1" applyAlignment="1">
      <alignment horizontal="center"/>
    </xf>
    <xf numFmtId="0" fontId="17" fillId="10" borderId="11" xfId="3" applyFont="1" applyFill="1" applyBorder="1" applyAlignment="1">
      <alignment horizontal="center"/>
    </xf>
    <xf numFmtId="0" fontId="17" fillId="10" borderId="34" xfId="3" applyFont="1" applyFill="1" applyBorder="1" applyAlignment="1">
      <alignment horizontal="center"/>
    </xf>
    <xf numFmtId="0" fontId="20" fillId="10" borderId="37" xfId="3" applyFont="1" applyFill="1" applyBorder="1" applyAlignment="1">
      <alignment horizontal="center" wrapText="1"/>
    </xf>
    <xf numFmtId="0" fontId="20" fillId="10" borderId="38" xfId="3" applyFont="1" applyFill="1" applyBorder="1" applyAlignment="1">
      <alignment horizontal="center" wrapText="1"/>
    </xf>
    <xf numFmtId="0" fontId="20" fillId="10" borderId="20" xfId="3" applyFont="1" applyFill="1" applyBorder="1" applyAlignment="1">
      <alignment horizontal="center" wrapText="1"/>
    </xf>
    <xf numFmtId="0" fontId="20" fillId="10" borderId="18" xfId="3" applyFont="1" applyFill="1" applyBorder="1" applyAlignment="1">
      <alignment horizontal="center" wrapText="1"/>
    </xf>
    <xf numFmtId="0" fontId="17" fillId="10" borderId="13" xfId="3" applyFont="1" applyFill="1" applyBorder="1" applyAlignment="1">
      <alignment horizontal="center"/>
    </xf>
    <xf numFmtId="0" fontId="22" fillId="2" borderId="0" xfId="0" applyFont="1" applyFill="1"/>
    <xf numFmtId="0" fontId="1" fillId="3" borderId="12" xfId="0" applyFont="1" applyFill="1" applyBorder="1" applyAlignment="1">
      <alignment horizontal="center"/>
    </xf>
    <xf numFmtId="0" fontId="1" fillId="3" borderId="15" xfId="0" applyFont="1" applyFill="1" applyBorder="1" applyAlignment="1">
      <alignment horizontal="center"/>
    </xf>
    <xf numFmtId="0" fontId="0" fillId="12" borderId="0" xfId="0" applyFill="1" applyAlignment="1" applyProtection="1">
      <alignment horizontal="center"/>
      <protection locked="0"/>
    </xf>
    <xf numFmtId="0" fontId="9" fillId="0" borderId="0" xfId="0" applyFont="1" applyAlignment="1">
      <alignment horizontal="center"/>
    </xf>
  </cellXfs>
  <cellStyles count="15">
    <cellStyle name="Bad" xfId="14" builtinId="27"/>
    <cellStyle name="Comma" xfId="1" builtinId="3"/>
    <cellStyle name="Currency 106" xfId="11" xr:uid="{511D0567-30D4-469D-A63C-BE5B789284B8}"/>
    <cellStyle name="Currency 107" xfId="8" xr:uid="{ACDD181E-3058-4171-9766-C8A486E1A453}"/>
    <cellStyle name="Currency 108" xfId="4" xr:uid="{4F44CDF5-838A-4D7D-8BD6-EA96E22D2541}"/>
    <cellStyle name="Normal" xfId="0" builtinId="0"/>
    <cellStyle name="Normal 132" xfId="13" xr:uid="{0F329B7C-6917-47A1-9B82-B61CEA40D337}"/>
    <cellStyle name="Normal 133" xfId="10" xr:uid="{C0815BC4-A274-4783-B414-31D7298B0744}"/>
    <cellStyle name="Normal 134" xfId="7" xr:uid="{BD5EC986-F95A-44D5-A0C9-C6554FE6653F}"/>
    <cellStyle name="Normal 2" xfId="2" xr:uid="{00000000-0005-0000-0000-000002000000}"/>
    <cellStyle name="Normal 2 2" xfId="3" xr:uid="{690CDE25-6915-4CC5-BE30-14AC67B347E4}"/>
    <cellStyle name="Normal_Form 3 2" xfId="6" xr:uid="{C09FF395-7391-4AF5-B13D-D8480527F202}"/>
    <cellStyle name="Percent 79" xfId="12" xr:uid="{E7C3B759-B77B-4E84-88AF-AA4606A0610B}"/>
    <cellStyle name="Percent 80" xfId="9" xr:uid="{32DE02FF-F495-4BC7-88CD-BECBC47994FB}"/>
    <cellStyle name="Percent 81" xfId="5" xr:uid="{6B6D6BBE-A1A7-4E30-B273-7BC755259449}"/>
  </cellStyles>
  <dxfs count="1">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A1:S153"/>
  <sheetViews>
    <sheetView showGridLines="0" topLeftCell="A9" zoomScaleNormal="100" workbookViewId="0">
      <selection activeCell="D24" sqref="D24"/>
    </sheetView>
  </sheetViews>
  <sheetFormatPr defaultColWidth="8.85546875" defaultRowHeight="15" x14ac:dyDescent="0.2"/>
  <cols>
    <col min="1" max="1" width="3.42578125" style="39" customWidth="1"/>
    <col min="2" max="2" width="162.85546875" style="39" customWidth="1"/>
    <col min="3" max="15" width="8.85546875" style="39"/>
    <col min="16" max="16" width="10.140625" style="39" customWidth="1"/>
    <col min="17" max="16384" width="8.85546875" style="39"/>
  </cols>
  <sheetData>
    <row r="1" spans="1:19" ht="15.75" x14ac:dyDescent="0.25">
      <c r="A1" s="298" t="s">
        <v>195</v>
      </c>
      <c r="B1" s="298"/>
      <c r="C1" s="298"/>
      <c r="D1" s="298"/>
      <c r="E1" s="298"/>
      <c r="F1" s="298"/>
    </row>
    <row r="2" spans="1:19" ht="15.75" x14ac:dyDescent="0.25">
      <c r="B2" s="40" t="s">
        <v>0</v>
      </c>
    </row>
    <row r="3" spans="1:19" ht="15.75" x14ac:dyDescent="0.25">
      <c r="G3" s="41"/>
      <c r="H3" s="41"/>
      <c r="I3" s="41"/>
      <c r="J3" s="41"/>
      <c r="K3" s="41"/>
      <c r="L3" s="41"/>
      <c r="M3" s="41"/>
      <c r="N3" s="41"/>
      <c r="O3" s="41"/>
      <c r="P3" s="41"/>
    </row>
    <row r="4" spans="1:19" ht="15.75" x14ac:dyDescent="0.25">
      <c r="B4" s="38" t="s">
        <v>1</v>
      </c>
      <c r="C4" s="41"/>
      <c r="D4" s="41"/>
      <c r="E4" s="41"/>
      <c r="F4" s="41"/>
      <c r="G4" s="41"/>
      <c r="H4" s="41"/>
      <c r="I4" s="41"/>
      <c r="J4" s="41"/>
      <c r="K4" s="41"/>
      <c r="L4" s="41"/>
      <c r="M4" s="41"/>
      <c r="N4" s="41"/>
      <c r="O4" s="41"/>
    </row>
    <row r="5" spans="1:19" ht="15.75" x14ac:dyDescent="0.25">
      <c r="B5" s="38" t="s">
        <v>2</v>
      </c>
      <c r="C5" s="41"/>
      <c r="D5" s="41"/>
      <c r="E5" s="41"/>
      <c r="F5" s="41"/>
    </row>
    <row r="7" spans="1:19" s="42" customFormat="1" ht="15.75" x14ac:dyDescent="0.25">
      <c r="A7" s="39"/>
      <c r="B7" s="274" t="s">
        <v>3</v>
      </c>
      <c r="C7" s="39"/>
      <c r="D7" s="39"/>
      <c r="E7" s="39"/>
      <c r="F7" s="39"/>
    </row>
    <row r="8" spans="1:19" x14ac:dyDescent="0.2">
      <c r="A8" s="42"/>
      <c r="B8" s="275" t="s">
        <v>169</v>
      </c>
      <c r="C8" s="42"/>
      <c r="D8" s="42"/>
      <c r="E8" s="42"/>
      <c r="F8" s="42"/>
    </row>
    <row r="9" spans="1:19" x14ac:dyDescent="0.2">
      <c r="B9" s="276" t="s">
        <v>248</v>
      </c>
    </row>
    <row r="10" spans="1:19" ht="30" x14ac:dyDescent="0.2">
      <c r="B10" s="277" t="s">
        <v>4</v>
      </c>
    </row>
    <row r="11" spans="1:19" x14ac:dyDescent="0.2">
      <c r="B11" s="278" t="s">
        <v>5</v>
      </c>
    </row>
    <row r="12" spans="1:19" x14ac:dyDescent="0.2">
      <c r="B12" s="44"/>
    </row>
    <row r="13" spans="1:19" ht="15.75" x14ac:dyDescent="0.25">
      <c r="B13" s="45" t="s">
        <v>212</v>
      </c>
      <c r="G13" s="47"/>
      <c r="H13" s="47"/>
      <c r="I13" s="47"/>
      <c r="J13" s="47"/>
      <c r="K13" s="47"/>
      <c r="L13" s="47"/>
      <c r="M13" s="47"/>
      <c r="N13" s="47"/>
      <c r="O13" s="47"/>
      <c r="P13" s="47"/>
      <c r="Q13" s="47"/>
      <c r="R13" s="47"/>
      <c r="S13" s="47"/>
    </row>
    <row r="14" spans="1:19" x14ac:dyDescent="0.2">
      <c r="B14" s="276" t="s">
        <v>158</v>
      </c>
      <c r="C14" s="47"/>
      <c r="D14" s="47"/>
      <c r="E14" s="47"/>
      <c r="F14" s="47"/>
      <c r="G14" s="48"/>
      <c r="H14" s="48"/>
      <c r="I14" s="48"/>
      <c r="J14" s="48"/>
      <c r="K14" s="48"/>
      <c r="L14" s="48"/>
      <c r="M14" s="48"/>
      <c r="N14" s="48"/>
      <c r="O14" s="48"/>
      <c r="P14" s="48"/>
      <c r="Q14" s="48"/>
      <c r="R14" s="48"/>
      <c r="S14" s="48"/>
    </row>
    <row r="15" spans="1:19" ht="45" x14ac:dyDescent="0.2">
      <c r="B15" s="276" t="s">
        <v>249</v>
      </c>
      <c r="C15" s="48"/>
      <c r="D15" s="48"/>
      <c r="E15" s="48"/>
      <c r="F15" s="48"/>
      <c r="G15" s="46"/>
      <c r="H15" s="46"/>
      <c r="I15" s="46"/>
      <c r="J15" s="46"/>
      <c r="K15" s="46"/>
      <c r="L15" s="46"/>
      <c r="M15" s="46"/>
      <c r="N15" s="46"/>
      <c r="O15" s="46"/>
      <c r="P15" s="46"/>
      <c r="Q15" s="46"/>
      <c r="R15" s="46"/>
      <c r="S15" s="46"/>
    </row>
    <row r="16" spans="1:19" ht="135.75" x14ac:dyDescent="0.2">
      <c r="B16" s="276" t="s">
        <v>250</v>
      </c>
      <c r="C16" s="46"/>
      <c r="D16" s="46"/>
      <c r="E16" s="46"/>
      <c r="F16" s="46"/>
    </row>
    <row r="17" spans="2:17" x14ac:dyDescent="0.2">
      <c r="B17" s="279"/>
    </row>
    <row r="18" spans="2:17" ht="15.75" x14ac:dyDescent="0.25">
      <c r="B18" s="45" t="s">
        <v>215</v>
      </c>
      <c r="C18" s="44"/>
    </row>
    <row r="19" spans="2:17" ht="15.75" x14ac:dyDescent="0.25">
      <c r="B19" s="280" t="s">
        <v>6</v>
      </c>
    </row>
    <row r="20" spans="2:17" x14ac:dyDescent="0.2">
      <c r="B20" s="278" t="s">
        <v>7</v>
      </c>
    </row>
    <row r="21" spans="2:17" x14ac:dyDescent="0.2">
      <c r="B21" s="278" t="s">
        <v>8</v>
      </c>
    </row>
    <row r="22" spans="2:17" x14ac:dyDescent="0.2">
      <c r="B22" s="278" t="s">
        <v>198</v>
      </c>
    </row>
    <row r="23" spans="2:17" x14ac:dyDescent="0.2">
      <c r="B23" s="281" t="s">
        <v>9</v>
      </c>
    </row>
    <row r="24" spans="2:17" x14ac:dyDescent="0.2">
      <c r="B24" s="281" t="s">
        <v>213</v>
      </c>
    </row>
    <row r="25" spans="2:17" ht="15.75" x14ac:dyDescent="0.25">
      <c r="B25" s="280" t="s">
        <v>199</v>
      </c>
      <c r="G25" s="46"/>
      <c r="H25" s="46"/>
      <c r="I25" s="46"/>
      <c r="J25" s="46"/>
      <c r="K25" s="46"/>
      <c r="L25" s="46"/>
      <c r="M25" s="46"/>
      <c r="N25" s="46"/>
      <c r="O25" s="46"/>
      <c r="P25" s="46"/>
      <c r="Q25" s="46"/>
    </row>
    <row r="26" spans="2:17" ht="30" x14ac:dyDescent="0.2">
      <c r="B26" s="276" t="s">
        <v>159</v>
      </c>
      <c r="C26" s="46"/>
      <c r="D26" s="46"/>
      <c r="E26" s="46"/>
      <c r="F26" s="46"/>
      <c r="G26" s="46"/>
      <c r="H26" s="46"/>
      <c r="I26" s="46"/>
      <c r="J26" s="46"/>
      <c r="K26" s="46"/>
      <c r="L26" s="46"/>
      <c r="M26" s="46"/>
      <c r="N26" s="46"/>
      <c r="O26" s="46"/>
      <c r="P26" s="46"/>
      <c r="Q26" s="46"/>
    </row>
    <row r="27" spans="2:17" x14ac:dyDescent="0.2">
      <c r="B27" s="276"/>
      <c r="C27" s="46"/>
      <c r="D27" s="46"/>
      <c r="E27" s="46"/>
      <c r="F27" s="46"/>
    </row>
    <row r="28" spans="2:17" ht="15.75" x14ac:dyDescent="0.2">
      <c r="B28" s="282" t="s">
        <v>214</v>
      </c>
    </row>
    <row r="29" spans="2:17" ht="75" x14ac:dyDescent="0.2">
      <c r="B29" s="276" t="s">
        <v>216</v>
      </c>
    </row>
    <row r="30" spans="2:17" x14ac:dyDescent="0.2">
      <c r="B30" s="43"/>
    </row>
    <row r="31" spans="2:17" ht="15.75" x14ac:dyDescent="0.25">
      <c r="B31" s="284" t="s">
        <v>193</v>
      </c>
    </row>
    <row r="32" spans="2:17" x14ac:dyDescent="0.2">
      <c r="B32" s="285" t="s">
        <v>217</v>
      </c>
    </row>
    <row r="33" spans="2:2" x14ac:dyDescent="0.2">
      <c r="B33" s="43"/>
    </row>
    <row r="34" spans="2:2" x14ac:dyDescent="0.2">
      <c r="B34" s="43"/>
    </row>
    <row r="35" spans="2:2" x14ac:dyDescent="0.2">
      <c r="B35" s="43"/>
    </row>
    <row r="36" spans="2:2" x14ac:dyDescent="0.2">
      <c r="B36" s="43"/>
    </row>
    <row r="37" spans="2:2" x14ac:dyDescent="0.2">
      <c r="B37" s="44"/>
    </row>
    <row r="38" spans="2:2" x14ac:dyDescent="0.2">
      <c r="B38" s="44"/>
    </row>
    <row r="39" spans="2:2" x14ac:dyDescent="0.2">
      <c r="B39" s="44"/>
    </row>
    <row r="40" spans="2:2" x14ac:dyDescent="0.2">
      <c r="B40" s="44"/>
    </row>
    <row r="41" spans="2:2" x14ac:dyDescent="0.2">
      <c r="B41" s="44"/>
    </row>
    <row r="42" spans="2:2" x14ac:dyDescent="0.2">
      <c r="B42" s="44"/>
    </row>
    <row r="43" spans="2:2" x14ac:dyDescent="0.2">
      <c r="B43" s="44"/>
    </row>
    <row r="44" spans="2:2" x14ac:dyDescent="0.2">
      <c r="B44" s="44"/>
    </row>
    <row r="45" spans="2:2" x14ac:dyDescent="0.2">
      <c r="B45" s="44"/>
    </row>
    <row r="46" spans="2:2" x14ac:dyDescent="0.2">
      <c r="B46" s="44"/>
    </row>
    <row r="47" spans="2:2" x14ac:dyDescent="0.2">
      <c r="B47" s="44"/>
    </row>
    <row r="48" spans="2:2" x14ac:dyDescent="0.2">
      <c r="B48" s="44"/>
    </row>
    <row r="49" spans="2:2" x14ac:dyDescent="0.2">
      <c r="B49" s="44"/>
    </row>
    <row r="50" spans="2:2" x14ac:dyDescent="0.2">
      <c r="B50" s="44"/>
    </row>
    <row r="51" spans="2:2" x14ac:dyDescent="0.2">
      <c r="B51" s="44"/>
    </row>
    <row r="52" spans="2:2" x14ac:dyDescent="0.2">
      <c r="B52" s="44"/>
    </row>
    <row r="53" spans="2:2" x14ac:dyDescent="0.2">
      <c r="B53" s="44"/>
    </row>
    <row r="54" spans="2:2" x14ac:dyDescent="0.2">
      <c r="B54" s="44"/>
    </row>
    <row r="55" spans="2:2" x14ac:dyDescent="0.2">
      <c r="B55" s="44"/>
    </row>
    <row r="56" spans="2:2" x14ac:dyDescent="0.2">
      <c r="B56" s="44"/>
    </row>
    <row r="57" spans="2:2" x14ac:dyDescent="0.2">
      <c r="B57" s="44"/>
    </row>
    <row r="58" spans="2:2" x14ac:dyDescent="0.2">
      <c r="B58" s="44"/>
    </row>
    <row r="59" spans="2:2" x14ac:dyDescent="0.2">
      <c r="B59" s="44"/>
    </row>
    <row r="60" spans="2:2" x14ac:dyDescent="0.2">
      <c r="B60" s="44"/>
    </row>
    <row r="61" spans="2:2" x14ac:dyDescent="0.2">
      <c r="B61" s="44"/>
    </row>
    <row r="62" spans="2:2" x14ac:dyDescent="0.2">
      <c r="B62" s="44"/>
    </row>
    <row r="63" spans="2:2" x14ac:dyDescent="0.2">
      <c r="B63" s="44"/>
    </row>
    <row r="64" spans="2:2" x14ac:dyDescent="0.2">
      <c r="B64" s="44"/>
    </row>
    <row r="65" spans="2:2" x14ac:dyDescent="0.2">
      <c r="B65" s="44"/>
    </row>
    <row r="66" spans="2:2" x14ac:dyDescent="0.2">
      <c r="B66" s="44"/>
    </row>
    <row r="67" spans="2:2" x14ac:dyDescent="0.2">
      <c r="B67" s="44"/>
    </row>
    <row r="68" spans="2:2" x14ac:dyDescent="0.2">
      <c r="B68" s="44"/>
    </row>
    <row r="69" spans="2:2" x14ac:dyDescent="0.2">
      <c r="B69" s="44"/>
    </row>
    <row r="70" spans="2:2" x14ac:dyDescent="0.2">
      <c r="B70" s="44"/>
    </row>
    <row r="71" spans="2:2" x14ac:dyDescent="0.2">
      <c r="B71" s="44"/>
    </row>
    <row r="72" spans="2:2" x14ac:dyDescent="0.2">
      <c r="B72" s="44"/>
    </row>
    <row r="73" spans="2:2" x14ac:dyDescent="0.2">
      <c r="B73" s="44"/>
    </row>
    <row r="74" spans="2:2" x14ac:dyDescent="0.2">
      <c r="B74" s="44"/>
    </row>
    <row r="75" spans="2:2" x14ac:dyDescent="0.2">
      <c r="B75" s="44"/>
    </row>
    <row r="76" spans="2:2" x14ac:dyDescent="0.2">
      <c r="B76" s="44"/>
    </row>
    <row r="77" spans="2:2" x14ac:dyDescent="0.2">
      <c r="B77" s="44"/>
    </row>
    <row r="78" spans="2:2" x14ac:dyDescent="0.2">
      <c r="B78" s="44"/>
    </row>
    <row r="79" spans="2:2" x14ac:dyDescent="0.2">
      <c r="B79" s="44"/>
    </row>
    <row r="80" spans="2:2" x14ac:dyDescent="0.2">
      <c r="B80" s="44"/>
    </row>
    <row r="81" spans="2:2" x14ac:dyDescent="0.2">
      <c r="B81" s="44"/>
    </row>
    <row r="82" spans="2:2" x14ac:dyDescent="0.2">
      <c r="B82" s="44"/>
    </row>
    <row r="83" spans="2:2" x14ac:dyDescent="0.2">
      <c r="B83" s="44"/>
    </row>
    <row r="84" spans="2:2" x14ac:dyDescent="0.2">
      <c r="B84" s="44"/>
    </row>
    <row r="85" spans="2:2" x14ac:dyDescent="0.2">
      <c r="B85" s="44"/>
    </row>
    <row r="86" spans="2:2" x14ac:dyDescent="0.2">
      <c r="B86" s="44"/>
    </row>
    <row r="87" spans="2:2" x14ac:dyDescent="0.2">
      <c r="B87" s="44"/>
    </row>
    <row r="88" spans="2:2" x14ac:dyDescent="0.2">
      <c r="B88" s="44"/>
    </row>
    <row r="89" spans="2:2" x14ac:dyDescent="0.2">
      <c r="B89" s="44"/>
    </row>
    <row r="90" spans="2:2" x14ac:dyDescent="0.2">
      <c r="B90" s="44"/>
    </row>
    <row r="91" spans="2:2" x14ac:dyDescent="0.2">
      <c r="B91" s="44"/>
    </row>
    <row r="92" spans="2:2" x14ac:dyDescent="0.2">
      <c r="B92" s="44"/>
    </row>
    <row r="93" spans="2:2" x14ac:dyDescent="0.2">
      <c r="B93" s="44"/>
    </row>
    <row r="94" spans="2:2" x14ac:dyDescent="0.2">
      <c r="B94" s="44"/>
    </row>
    <row r="95" spans="2:2" x14ac:dyDescent="0.2">
      <c r="B95" s="44"/>
    </row>
    <row r="96" spans="2:2" x14ac:dyDescent="0.2">
      <c r="B96" s="44"/>
    </row>
    <row r="97" spans="2:2" x14ac:dyDescent="0.2">
      <c r="B97" s="44"/>
    </row>
    <row r="98" spans="2:2" x14ac:dyDescent="0.2">
      <c r="B98" s="44"/>
    </row>
    <row r="99" spans="2:2" x14ac:dyDescent="0.2">
      <c r="B99" s="44"/>
    </row>
    <row r="100" spans="2:2" x14ac:dyDescent="0.2">
      <c r="B100" s="44"/>
    </row>
    <row r="101" spans="2:2" x14ac:dyDescent="0.2">
      <c r="B101" s="44"/>
    </row>
    <row r="102" spans="2:2" x14ac:dyDescent="0.2">
      <c r="B102" s="44"/>
    </row>
    <row r="103" spans="2:2" x14ac:dyDescent="0.2">
      <c r="B103" s="44"/>
    </row>
    <row r="104" spans="2:2" x14ac:dyDescent="0.2">
      <c r="B104" s="44"/>
    </row>
    <row r="105" spans="2:2" x14ac:dyDescent="0.2">
      <c r="B105" s="44"/>
    </row>
    <row r="106" spans="2:2" x14ac:dyDescent="0.2">
      <c r="B106" s="44"/>
    </row>
    <row r="107" spans="2:2" x14ac:dyDescent="0.2">
      <c r="B107" s="44"/>
    </row>
    <row r="108" spans="2:2" x14ac:dyDescent="0.2">
      <c r="B108" s="44"/>
    </row>
    <row r="109" spans="2:2" x14ac:dyDescent="0.2">
      <c r="B109" s="44"/>
    </row>
    <row r="110" spans="2:2" x14ac:dyDescent="0.2">
      <c r="B110" s="44"/>
    </row>
    <row r="111" spans="2:2" x14ac:dyDescent="0.2">
      <c r="B111" s="44"/>
    </row>
    <row r="112" spans="2:2" x14ac:dyDescent="0.2">
      <c r="B112" s="44"/>
    </row>
    <row r="113" spans="2:2" x14ac:dyDescent="0.2">
      <c r="B113" s="44"/>
    </row>
    <row r="114" spans="2:2" x14ac:dyDescent="0.2">
      <c r="B114" s="44"/>
    </row>
    <row r="115" spans="2:2" x14ac:dyDescent="0.2">
      <c r="B115" s="44"/>
    </row>
    <row r="116" spans="2:2" x14ac:dyDescent="0.2">
      <c r="B116" s="44"/>
    </row>
    <row r="117" spans="2:2" x14ac:dyDescent="0.2">
      <c r="B117" s="44"/>
    </row>
    <row r="118" spans="2:2" x14ac:dyDescent="0.2">
      <c r="B118" s="44"/>
    </row>
    <row r="119" spans="2:2" x14ac:dyDescent="0.2">
      <c r="B119" s="44"/>
    </row>
    <row r="120" spans="2:2" x14ac:dyDescent="0.2">
      <c r="B120" s="44"/>
    </row>
    <row r="121" spans="2:2" x14ac:dyDescent="0.2">
      <c r="B121" s="44"/>
    </row>
    <row r="122" spans="2:2" x14ac:dyDescent="0.2">
      <c r="B122" s="44"/>
    </row>
    <row r="123" spans="2:2" x14ac:dyDescent="0.2">
      <c r="B123" s="44"/>
    </row>
    <row r="124" spans="2:2" x14ac:dyDescent="0.2">
      <c r="B124" s="44"/>
    </row>
    <row r="125" spans="2:2" x14ac:dyDescent="0.2">
      <c r="B125" s="44"/>
    </row>
    <row r="126" spans="2:2" x14ac:dyDescent="0.2">
      <c r="B126" s="44"/>
    </row>
    <row r="127" spans="2:2" x14ac:dyDescent="0.2">
      <c r="B127" s="44"/>
    </row>
    <row r="128" spans="2:2" x14ac:dyDescent="0.2">
      <c r="B128" s="44"/>
    </row>
    <row r="129" spans="2:2" x14ac:dyDescent="0.2">
      <c r="B129" s="44"/>
    </row>
    <row r="130" spans="2:2" x14ac:dyDescent="0.2">
      <c r="B130" s="44"/>
    </row>
    <row r="131" spans="2:2" x14ac:dyDescent="0.2">
      <c r="B131" s="44"/>
    </row>
    <row r="132" spans="2:2" x14ac:dyDescent="0.2">
      <c r="B132" s="44"/>
    </row>
    <row r="133" spans="2:2" x14ac:dyDescent="0.2">
      <c r="B133" s="44"/>
    </row>
    <row r="134" spans="2:2" x14ac:dyDescent="0.2">
      <c r="B134" s="44"/>
    </row>
    <row r="135" spans="2:2" x14ac:dyDescent="0.2">
      <c r="B135" s="44"/>
    </row>
    <row r="136" spans="2:2" x14ac:dyDescent="0.2">
      <c r="B136" s="44"/>
    </row>
    <row r="137" spans="2:2" x14ac:dyDescent="0.2">
      <c r="B137" s="44"/>
    </row>
    <row r="138" spans="2:2" x14ac:dyDescent="0.2">
      <c r="B138" s="44"/>
    </row>
    <row r="139" spans="2:2" x14ac:dyDescent="0.2">
      <c r="B139" s="44"/>
    </row>
    <row r="140" spans="2:2" x14ac:dyDescent="0.2">
      <c r="B140" s="44"/>
    </row>
    <row r="141" spans="2:2" x14ac:dyDescent="0.2">
      <c r="B141" s="44"/>
    </row>
    <row r="142" spans="2:2" x14ac:dyDescent="0.2">
      <c r="B142" s="44"/>
    </row>
    <row r="143" spans="2:2" x14ac:dyDescent="0.2">
      <c r="B143" s="44"/>
    </row>
    <row r="144" spans="2:2" x14ac:dyDescent="0.2">
      <c r="B144" s="44"/>
    </row>
    <row r="145" spans="2:2" x14ac:dyDescent="0.2">
      <c r="B145" s="44"/>
    </row>
    <row r="146" spans="2:2" x14ac:dyDescent="0.2">
      <c r="B146" s="44"/>
    </row>
    <row r="147" spans="2:2" x14ac:dyDescent="0.2">
      <c r="B147" s="44"/>
    </row>
    <row r="148" spans="2:2" x14ac:dyDescent="0.2">
      <c r="B148" s="44"/>
    </row>
    <row r="149" spans="2:2" x14ac:dyDescent="0.2">
      <c r="B149" s="44"/>
    </row>
    <row r="150" spans="2:2" x14ac:dyDescent="0.2">
      <c r="B150" s="44"/>
    </row>
    <row r="153" spans="2:2" ht="15.75" x14ac:dyDescent="0.25">
      <c r="B153" s="45"/>
    </row>
  </sheetData>
  <mergeCells count="1">
    <mergeCell ref="A1:F1"/>
  </mergeCells>
  <pageMargins left="0.45" right="0.45" top="0.75" bottom="0.75" header="0.3" footer="0.3"/>
  <pageSetup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934DF-FEB7-4239-B958-88B534EBC38E}">
  <dimension ref="A1:AL224"/>
  <sheetViews>
    <sheetView showGridLines="0" topLeftCell="A61" zoomScale="90" zoomScaleNormal="90" workbookViewId="0">
      <selection activeCell="K71" sqref="K71"/>
    </sheetView>
  </sheetViews>
  <sheetFormatPr defaultRowHeight="15" x14ac:dyDescent="0.25"/>
  <cols>
    <col min="1" max="1" width="40.85546875" customWidth="1"/>
    <col min="8" max="9" width="10" customWidth="1"/>
    <col min="30" max="30" width="8.28515625" customWidth="1"/>
    <col min="31" max="31" width="10.85546875" customWidth="1"/>
    <col min="34" max="34" width="13.42578125" customWidth="1"/>
  </cols>
  <sheetData>
    <row r="1" spans="1:34" x14ac:dyDescent="0.25">
      <c r="A1" s="1" t="s">
        <v>201</v>
      </c>
    </row>
    <row r="2" spans="1:34" x14ac:dyDescent="0.25">
      <c r="A2" s="1" t="s">
        <v>39</v>
      </c>
    </row>
    <row r="3" spans="1:34" x14ac:dyDescent="0.25">
      <c r="A3" s="1" t="s">
        <v>40</v>
      </c>
      <c r="H3" s="93"/>
    </row>
    <row r="5" spans="1:34" x14ac:dyDescent="0.25">
      <c r="A5" s="113" t="s">
        <v>10</v>
      </c>
    </row>
    <row r="6" spans="1:34" ht="30" customHeight="1" x14ac:dyDescent="0.25">
      <c r="A6" s="299" t="s">
        <v>11</v>
      </c>
      <c r="B6" s="300" t="s">
        <v>219</v>
      </c>
      <c r="C6" s="300"/>
      <c r="D6" s="300" t="s">
        <v>220</v>
      </c>
      <c r="E6" s="300"/>
      <c r="F6" s="300" t="s">
        <v>221</v>
      </c>
      <c r="G6" s="300"/>
      <c r="H6" s="300" t="s">
        <v>222</v>
      </c>
      <c r="I6" s="300"/>
      <c r="J6" s="300" t="s">
        <v>223</v>
      </c>
      <c r="K6" s="300"/>
      <c r="L6" s="300" t="s">
        <v>224</v>
      </c>
      <c r="M6" s="300"/>
      <c r="N6" s="300" t="s">
        <v>225</v>
      </c>
      <c r="O6" s="300"/>
      <c r="P6" s="300" t="s">
        <v>226</v>
      </c>
      <c r="Q6" s="300"/>
      <c r="R6" s="300" t="s">
        <v>227</v>
      </c>
      <c r="S6" s="300"/>
      <c r="T6" s="300" t="s">
        <v>228</v>
      </c>
      <c r="U6" s="300"/>
      <c r="V6" s="300" t="s">
        <v>229</v>
      </c>
      <c r="W6" s="300"/>
      <c r="X6" s="300" t="s">
        <v>230</v>
      </c>
      <c r="Y6" s="300"/>
      <c r="Z6" s="300" t="s">
        <v>231</v>
      </c>
      <c r="AA6" s="300"/>
      <c r="AB6" s="300" t="s">
        <v>232</v>
      </c>
      <c r="AC6" s="300"/>
      <c r="AD6" s="300" t="s">
        <v>233</v>
      </c>
      <c r="AE6" s="300"/>
      <c r="AF6" s="300" t="s">
        <v>234</v>
      </c>
      <c r="AG6" s="300"/>
      <c r="AH6" s="299" t="s">
        <v>12</v>
      </c>
    </row>
    <row r="7" spans="1:34" ht="21.75" customHeight="1" x14ac:dyDescent="0.25">
      <c r="A7" s="299"/>
      <c r="B7" s="300" t="s">
        <v>13</v>
      </c>
      <c r="C7" s="300"/>
      <c r="D7" s="300" t="s">
        <v>14</v>
      </c>
      <c r="E7" s="300"/>
      <c r="F7" s="300" t="s">
        <v>15</v>
      </c>
      <c r="G7" s="300"/>
      <c r="H7" s="300" t="s">
        <v>170</v>
      </c>
      <c r="I7" s="300"/>
      <c r="J7" s="300" t="s">
        <v>16</v>
      </c>
      <c r="K7" s="300"/>
      <c r="L7" s="300" t="s">
        <v>17</v>
      </c>
      <c r="M7" s="300"/>
      <c r="N7" s="300" t="s">
        <v>18</v>
      </c>
      <c r="O7" s="300"/>
      <c r="P7" s="300" t="s">
        <v>19</v>
      </c>
      <c r="Q7" s="300"/>
      <c r="R7" s="300" t="s">
        <v>20</v>
      </c>
      <c r="S7" s="300"/>
      <c r="T7" s="300" t="s">
        <v>21</v>
      </c>
      <c r="U7" s="300"/>
      <c r="V7" s="300" t="s">
        <v>22</v>
      </c>
      <c r="W7" s="300"/>
      <c r="X7" s="300" t="s">
        <v>23</v>
      </c>
      <c r="Y7" s="300"/>
      <c r="Z7" s="300" t="s">
        <v>24</v>
      </c>
      <c r="AA7" s="300"/>
      <c r="AB7" s="300" t="s">
        <v>25</v>
      </c>
      <c r="AC7" s="300"/>
      <c r="AD7" s="300" t="s">
        <v>26</v>
      </c>
      <c r="AE7" s="300"/>
      <c r="AF7" s="300" t="s">
        <v>27</v>
      </c>
      <c r="AG7" s="300"/>
      <c r="AH7" s="299"/>
    </row>
    <row r="8" spans="1:34" x14ac:dyDescent="0.25">
      <c r="A8" s="71" t="s">
        <v>239</v>
      </c>
      <c r="B8" s="60"/>
      <c r="C8" s="61"/>
      <c r="D8" s="58"/>
      <c r="E8" s="64"/>
      <c r="F8" s="126"/>
      <c r="G8" s="127"/>
      <c r="H8" s="126"/>
      <c r="I8" s="127"/>
      <c r="J8" s="126"/>
      <c r="K8" s="127"/>
      <c r="L8" s="126"/>
      <c r="M8" s="127"/>
      <c r="N8" s="126"/>
      <c r="O8" s="127"/>
      <c r="P8" s="126"/>
      <c r="Q8" s="127"/>
      <c r="R8" s="126"/>
      <c r="S8" s="127"/>
      <c r="T8" s="126"/>
      <c r="U8" s="127"/>
      <c r="V8" s="126"/>
      <c r="W8" s="127"/>
      <c r="X8" s="126"/>
      <c r="Y8" s="127"/>
      <c r="Z8" s="126"/>
      <c r="AA8" s="127"/>
      <c r="AB8" s="126"/>
      <c r="AC8" s="127"/>
      <c r="AD8" s="126"/>
      <c r="AE8" s="127"/>
      <c r="AF8" s="126"/>
      <c r="AG8" s="127"/>
      <c r="AH8" s="67"/>
    </row>
    <row r="9" spans="1:34" x14ac:dyDescent="0.25">
      <c r="A9" s="72" t="s">
        <v>28</v>
      </c>
      <c r="B9" s="94"/>
      <c r="C9" s="95">
        <v>0</v>
      </c>
      <c r="D9" s="94"/>
      <c r="E9" s="95">
        <v>0</v>
      </c>
      <c r="F9" s="128"/>
      <c r="G9" s="129">
        <v>0</v>
      </c>
      <c r="H9" s="128"/>
      <c r="I9" s="129">
        <v>0</v>
      </c>
      <c r="J9" s="128"/>
      <c r="K9" s="129">
        <v>0</v>
      </c>
      <c r="L9" s="128"/>
      <c r="M9" s="129">
        <v>0</v>
      </c>
      <c r="N9" s="128"/>
      <c r="O9" s="129">
        <v>0</v>
      </c>
      <c r="P9" s="128"/>
      <c r="Q9" s="129">
        <v>0</v>
      </c>
      <c r="R9" s="128"/>
      <c r="S9" s="129">
        <v>0</v>
      </c>
      <c r="T9" s="128"/>
      <c r="U9" s="129">
        <v>0</v>
      </c>
      <c r="V9" s="128"/>
      <c r="W9" s="129">
        <v>0</v>
      </c>
      <c r="X9" s="128"/>
      <c r="Y9" s="129">
        <v>0</v>
      </c>
      <c r="Z9" s="128"/>
      <c r="AA9" s="129">
        <v>0</v>
      </c>
      <c r="AB9" s="128"/>
      <c r="AC9" s="129">
        <v>0</v>
      </c>
      <c r="AD9" s="128"/>
      <c r="AE9" s="129">
        <v>0</v>
      </c>
      <c r="AF9" s="128"/>
      <c r="AG9" s="129">
        <v>0</v>
      </c>
      <c r="AH9" s="96">
        <f>C9+E9</f>
        <v>0</v>
      </c>
    </row>
    <row r="10" spans="1:34" x14ac:dyDescent="0.25">
      <c r="A10" s="72"/>
      <c r="B10" s="53"/>
      <c r="C10" s="62"/>
      <c r="D10" s="53"/>
      <c r="E10" s="62"/>
      <c r="F10" s="130"/>
      <c r="G10" s="131"/>
      <c r="H10" s="130"/>
      <c r="I10" s="131"/>
      <c r="J10" s="130"/>
      <c r="K10" s="131"/>
      <c r="L10" s="130"/>
      <c r="M10" s="131"/>
      <c r="N10" s="130"/>
      <c r="O10" s="131"/>
      <c r="P10" s="130"/>
      <c r="Q10" s="131"/>
      <c r="R10" s="130"/>
      <c r="S10" s="131"/>
      <c r="T10" s="130"/>
      <c r="U10" s="131"/>
      <c r="V10" s="130"/>
      <c r="W10" s="131"/>
      <c r="X10" s="130"/>
      <c r="Y10" s="131"/>
      <c r="Z10" s="130"/>
      <c r="AA10" s="131"/>
      <c r="AB10" s="130"/>
      <c r="AC10" s="131"/>
      <c r="AD10" s="130"/>
      <c r="AE10" s="131"/>
      <c r="AF10" s="130"/>
      <c r="AG10" s="131"/>
      <c r="AH10" s="68"/>
    </row>
    <row r="11" spans="1:34" x14ac:dyDescent="0.25">
      <c r="A11" s="73" t="s">
        <v>29</v>
      </c>
      <c r="B11" s="53"/>
      <c r="C11" s="63"/>
      <c r="D11" s="53"/>
      <c r="E11" s="63"/>
      <c r="F11" s="130"/>
      <c r="G11" s="132"/>
      <c r="H11" s="130"/>
      <c r="I11" s="132"/>
      <c r="J11" s="130"/>
      <c r="K11" s="132"/>
      <c r="L11" s="130"/>
      <c r="M11" s="132"/>
      <c r="N11" s="130"/>
      <c r="O11" s="132"/>
      <c r="P11" s="130"/>
      <c r="Q11" s="132"/>
      <c r="R11" s="130"/>
      <c r="S11" s="132"/>
      <c r="T11" s="130"/>
      <c r="U11" s="132"/>
      <c r="V11" s="130"/>
      <c r="W11" s="132"/>
      <c r="X11" s="130"/>
      <c r="Y11" s="132"/>
      <c r="Z11" s="130"/>
      <c r="AA11" s="132"/>
      <c r="AB11" s="130"/>
      <c r="AC11" s="132"/>
      <c r="AD11" s="130"/>
      <c r="AE11" s="132"/>
      <c r="AF11" s="130"/>
      <c r="AG11" s="132"/>
      <c r="AH11" s="69"/>
    </row>
    <row r="12" spans="1:34" x14ac:dyDescent="0.25">
      <c r="A12" s="72" t="s">
        <v>30</v>
      </c>
      <c r="B12" s="94"/>
      <c r="C12" s="95">
        <v>0</v>
      </c>
      <c r="D12" s="94"/>
      <c r="E12" s="95">
        <v>0</v>
      </c>
      <c r="F12" s="128"/>
      <c r="G12" s="129">
        <v>0</v>
      </c>
      <c r="H12" s="128"/>
      <c r="I12" s="129">
        <v>0</v>
      </c>
      <c r="J12" s="128"/>
      <c r="K12" s="129">
        <v>0</v>
      </c>
      <c r="L12" s="128"/>
      <c r="M12" s="129">
        <v>0</v>
      </c>
      <c r="N12" s="128"/>
      <c r="O12" s="129">
        <v>0</v>
      </c>
      <c r="P12" s="128"/>
      <c r="Q12" s="129">
        <v>0</v>
      </c>
      <c r="R12" s="128"/>
      <c r="S12" s="129">
        <v>0</v>
      </c>
      <c r="T12" s="128"/>
      <c r="U12" s="129">
        <v>0</v>
      </c>
      <c r="V12" s="128"/>
      <c r="W12" s="129">
        <v>0</v>
      </c>
      <c r="X12" s="128"/>
      <c r="Y12" s="129">
        <v>0</v>
      </c>
      <c r="Z12" s="128"/>
      <c r="AA12" s="129">
        <v>0</v>
      </c>
      <c r="AB12" s="128"/>
      <c r="AC12" s="129">
        <v>0</v>
      </c>
      <c r="AD12" s="128"/>
      <c r="AE12" s="129">
        <v>0</v>
      </c>
      <c r="AF12" s="128"/>
      <c r="AG12" s="129">
        <v>0</v>
      </c>
      <c r="AH12" s="96">
        <f>C12+E12</f>
        <v>0</v>
      </c>
    </row>
    <row r="13" spans="1:34" x14ac:dyDescent="0.25">
      <c r="A13" s="72"/>
      <c r="B13" s="53"/>
      <c r="C13" s="62"/>
      <c r="D13" s="53"/>
      <c r="E13" s="62"/>
      <c r="F13" s="130"/>
      <c r="G13" s="131"/>
      <c r="H13" s="130"/>
      <c r="I13" s="131"/>
      <c r="J13" s="130"/>
      <c r="K13" s="131"/>
      <c r="L13" s="130"/>
      <c r="M13" s="131"/>
      <c r="N13" s="130"/>
      <c r="O13" s="131"/>
      <c r="P13" s="130"/>
      <c r="Q13" s="131"/>
      <c r="R13" s="130"/>
      <c r="S13" s="131"/>
      <c r="T13" s="130"/>
      <c r="U13" s="131"/>
      <c r="V13" s="130"/>
      <c r="W13" s="131"/>
      <c r="X13" s="130"/>
      <c r="Y13" s="131"/>
      <c r="Z13" s="130"/>
      <c r="AA13" s="131"/>
      <c r="AB13" s="130"/>
      <c r="AC13" s="131"/>
      <c r="AD13" s="130"/>
      <c r="AE13" s="131"/>
      <c r="AF13" s="130"/>
      <c r="AG13" s="131"/>
      <c r="AH13" s="68"/>
    </row>
    <row r="14" spans="1:34" x14ac:dyDescent="0.25">
      <c r="A14" s="74" t="s">
        <v>31</v>
      </c>
      <c r="B14" s="53"/>
      <c r="C14" s="62"/>
      <c r="D14" s="53"/>
      <c r="E14" s="62"/>
      <c r="F14" s="130"/>
      <c r="G14" s="131"/>
      <c r="H14" s="130"/>
      <c r="I14" s="131"/>
      <c r="J14" s="130"/>
      <c r="K14" s="131"/>
      <c r="L14" s="130"/>
      <c r="M14" s="131"/>
      <c r="N14" s="130"/>
      <c r="O14" s="131"/>
      <c r="P14" s="130"/>
      <c r="Q14" s="131"/>
      <c r="R14" s="130"/>
      <c r="S14" s="131"/>
      <c r="T14" s="130"/>
      <c r="U14" s="131"/>
      <c r="V14" s="130"/>
      <c r="W14" s="131"/>
      <c r="X14" s="130"/>
      <c r="Y14" s="131"/>
      <c r="Z14" s="130"/>
      <c r="AA14" s="131"/>
      <c r="AB14" s="130"/>
      <c r="AC14" s="131"/>
      <c r="AD14" s="130"/>
      <c r="AE14" s="131"/>
      <c r="AF14" s="130"/>
      <c r="AG14" s="131"/>
      <c r="AH14" s="68"/>
    </row>
    <row r="15" spans="1:34" x14ac:dyDescent="0.25">
      <c r="A15" s="75" t="s">
        <v>32</v>
      </c>
      <c r="B15" s="58"/>
      <c r="C15" s="64">
        <v>0</v>
      </c>
      <c r="D15" s="58"/>
      <c r="E15" s="64">
        <v>0</v>
      </c>
      <c r="F15" s="126"/>
      <c r="G15" s="127">
        <v>0</v>
      </c>
      <c r="H15" s="126"/>
      <c r="I15" s="127">
        <v>0</v>
      </c>
      <c r="J15" s="126"/>
      <c r="K15" s="127">
        <v>0</v>
      </c>
      <c r="L15" s="126"/>
      <c r="M15" s="127">
        <v>0</v>
      </c>
      <c r="N15" s="126"/>
      <c r="O15" s="127">
        <v>0</v>
      </c>
      <c r="P15" s="126"/>
      <c r="Q15" s="127">
        <v>0</v>
      </c>
      <c r="R15" s="126"/>
      <c r="S15" s="127">
        <v>0</v>
      </c>
      <c r="T15" s="126"/>
      <c r="U15" s="127">
        <v>0</v>
      </c>
      <c r="V15" s="126"/>
      <c r="W15" s="127">
        <v>0</v>
      </c>
      <c r="X15" s="126"/>
      <c r="Y15" s="127">
        <v>0</v>
      </c>
      <c r="Z15" s="126"/>
      <c r="AA15" s="127">
        <v>0</v>
      </c>
      <c r="AB15" s="126"/>
      <c r="AC15" s="127">
        <v>0</v>
      </c>
      <c r="AD15" s="126"/>
      <c r="AE15" s="127">
        <v>0</v>
      </c>
      <c r="AF15" s="126"/>
      <c r="AG15" s="127">
        <v>0</v>
      </c>
      <c r="AH15" s="67">
        <f>C15+E15</f>
        <v>0</v>
      </c>
    </row>
    <row r="16" spans="1:34" x14ac:dyDescent="0.25">
      <c r="A16" s="75" t="s">
        <v>33</v>
      </c>
      <c r="B16" s="58"/>
      <c r="C16" s="64">
        <v>0</v>
      </c>
      <c r="D16" s="58"/>
      <c r="E16" s="64">
        <v>0</v>
      </c>
      <c r="F16" s="126"/>
      <c r="G16" s="127">
        <v>0</v>
      </c>
      <c r="H16" s="126"/>
      <c r="I16" s="127">
        <v>0</v>
      </c>
      <c r="J16" s="126"/>
      <c r="K16" s="127">
        <v>0</v>
      </c>
      <c r="L16" s="126"/>
      <c r="M16" s="127">
        <v>0</v>
      </c>
      <c r="N16" s="126"/>
      <c r="O16" s="127">
        <v>0</v>
      </c>
      <c r="P16" s="126"/>
      <c r="Q16" s="127">
        <v>0</v>
      </c>
      <c r="R16" s="126"/>
      <c r="S16" s="127">
        <v>0</v>
      </c>
      <c r="T16" s="126"/>
      <c r="U16" s="127">
        <v>0</v>
      </c>
      <c r="V16" s="126"/>
      <c r="W16" s="127">
        <v>0</v>
      </c>
      <c r="X16" s="126"/>
      <c r="Y16" s="127">
        <v>0</v>
      </c>
      <c r="Z16" s="126"/>
      <c r="AA16" s="127">
        <v>0</v>
      </c>
      <c r="AB16" s="126"/>
      <c r="AC16" s="127">
        <v>0</v>
      </c>
      <c r="AD16" s="126"/>
      <c r="AE16" s="127">
        <v>0</v>
      </c>
      <c r="AF16" s="126"/>
      <c r="AG16" s="127">
        <v>0</v>
      </c>
      <c r="AH16" s="67">
        <f>C16+E16</f>
        <v>0</v>
      </c>
    </row>
    <row r="17" spans="1:35" x14ac:dyDescent="0.25">
      <c r="A17" s="75" t="s">
        <v>34</v>
      </c>
      <c r="B17" s="58"/>
      <c r="C17" s="64">
        <v>0</v>
      </c>
      <c r="D17" s="58"/>
      <c r="E17" s="64">
        <v>0</v>
      </c>
      <c r="F17" s="126"/>
      <c r="G17" s="127">
        <v>0</v>
      </c>
      <c r="H17" s="126"/>
      <c r="I17" s="127">
        <v>0</v>
      </c>
      <c r="J17" s="126"/>
      <c r="K17" s="127">
        <v>0</v>
      </c>
      <c r="L17" s="126"/>
      <c r="M17" s="127">
        <v>0</v>
      </c>
      <c r="N17" s="126"/>
      <c r="O17" s="127">
        <v>0</v>
      </c>
      <c r="P17" s="126"/>
      <c r="Q17" s="127">
        <v>0</v>
      </c>
      <c r="R17" s="126"/>
      <c r="S17" s="127">
        <v>0</v>
      </c>
      <c r="T17" s="126"/>
      <c r="U17" s="127">
        <v>0</v>
      </c>
      <c r="V17" s="126"/>
      <c r="W17" s="127">
        <v>0</v>
      </c>
      <c r="X17" s="126"/>
      <c r="Y17" s="127">
        <v>0</v>
      </c>
      <c r="Z17" s="126"/>
      <c r="AA17" s="127">
        <v>0</v>
      </c>
      <c r="AB17" s="126"/>
      <c r="AC17" s="127">
        <v>0</v>
      </c>
      <c r="AD17" s="126"/>
      <c r="AE17" s="127">
        <v>0</v>
      </c>
      <c r="AF17" s="126"/>
      <c r="AG17" s="127">
        <v>0</v>
      </c>
      <c r="AH17" s="67">
        <f>C17+E17</f>
        <v>0</v>
      </c>
    </row>
    <row r="18" spans="1:35" x14ac:dyDescent="0.25">
      <c r="A18" s="75" t="s">
        <v>35</v>
      </c>
      <c r="B18" s="58"/>
      <c r="C18" s="64">
        <v>0</v>
      </c>
      <c r="D18" s="58"/>
      <c r="E18" s="64">
        <v>0</v>
      </c>
      <c r="F18" s="126"/>
      <c r="G18" s="127">
        <v>0</v>
      </c>
      <c r="H18" s="126"/>
      <c r="I18" s="127">
        <v>0</v>
      </c>
      <c r="J18" s="126"/>
      <c r="K18" s="127">
        <v>0</v>
      </c>
      <c r="L18" s="126"/>
      <c r="M18" s="127">
        <v>0</v>
      </c>
      <c r="N18" s="126"/>
      <c r="O18" s="127">
        <v>0</v>
      </c>
      <c r="P18" s="126"/>
      <c r="Q18" s="127">
        <v>0</v>
      </c>
      <c r="R18" s="126"/>
      <c r="S18" s="127">
        <v>0</v>
      </c>
      <c r="T18" s="126"/>
      <c r="U18" s="127">
        <v>0</v>
      </c>
      <c r="V18" s="126"/>
      <c r="W18" s="127">
        <v>0</v>
      </c>
      <c r="X18" s="126"/>
      <c r="Y18" s="127">
        <v>0</v>
      </c>
      <c r="Z18" s="126"/>
      <c r="AA18" s="127">
        <v>0</v>
      </c>
      <c r="AB18" s="126"/>
      <c r="AC18" s="127">
        <v>0</v>
      </c>
      <c r="AD18" s="126"/>
      <c r="AE18" s="127">
        <v>0</v>
      </c>
      <c r="AF18" s="126"/>
      <c r="AG18" s="127">
        <v>0</v>
      </c>
      <c r="AH18" s="67">
        <f>C18+E18</f>
        <v>0</v>
      </c>
    </row>
    <row r="19" spans="1:35" x14ac:dyDescent="0.25">
      <c r="A19" s="76" t="s">
        <v>36</v>
      </c>
      <c r="B19" s="97"/>
      <c r="C19" s="98">
        <f>SUM(C15:C18)</f>
        <v>0</v>
      </c>
      <c r="D19" s="97"/>
      <c r="E19" s="98">
        <f>SUM(E15:E18)</f>
        <v>0</v>
      </c>
      <c r="F19" s="128"/>
      <c r="G19" s="129">
        <f>SUM(G15:G18)</f>
        <v>0</v>
      </c>
      <c r="H19" s="128"/>
      <c r="I19" s="129">
        <f>SUM(I15:I18)</f>
        <v>0</v>
      </c>
      <c r="J19" s="128"/>
      <c r="K19" s="129">
        <f>SUM(K15:K18)</f>
        <v>0</v>
      </c>
      <c r="L19" s="128"/>
      <c r="M19" s="129">
        <f>SUM(M15:M18)</f>
        <v>0</v>
      </c>
      <c r="N19" s="128"/>
      <c r="O19" s="129">
        <f>SUM(O15:O18)</f>
        <v>0</v>
      </c>
      <c r="P19" s="128"/>
      <c r="Q19" s="129">
        <f>SUM(Q15:Q18)</f>
        <v>0</v>
      </c>
      <c r="R19" s="128"/>
      <c r="S19" s="129">
        <f>SUM(S15:S18)</f>
        <v>0</v>
      </c>
      <c r="T19" s="128"/>
      <c r="U19" s="129">
        <f>SUM(U15:U18)</f>
        <v>0</v>
      </c>
      <c r="V19" s="128"/>
      <c r="W19" s="129">
        <f>SUM(W15:W18)</f>
        <v>0</v>
      </c>
      <c r="X19" s="128"/>
      <c r="Y19" s="129">
        <f>SUM(Y15:Y18)</f>
        <v>0</v>
      </c>
      <c r="Z19" s="128"/>
      <c r="AA19" s="129">
        <f>SUM(AA15:AA18)</f>
        <v>0</v>
      </c>
      <c r="AB19" s="128"/>
      <c r="AC19" s="129">
        <f>SUM(AC15:AC18)</f>
        <v>0</v>
      </c>
      <c r="AD19" s="128"/>
      <c r="AE19" s="129">
        <f>SUM(AE15:AE18)</f>
        <v>0</v>
      </c>
      <c r="AF19" s="128"/>
      <c r="AG19" s="129">
        <f>SUM(AG15:AG18)</f>
        <v>0</v>
      </c>
      <c r="AH19" s="99">
        <f>C19+E19</f>
        <v>0</v>
      </c>
    </row>
    <row r="20" spans="1:35" x14ac:dyDescent="0.25">
      <c r="A20" s="76"/>
      <c r="B20" s="53"/>
      <c r="C20" s="62"/>
      <c r="D20" s="53"/>
      <c r="E20" s="62"/>
      <c r="F20" s="130"/>
      <c r="G20" s="131"/>
      <c r="H20" s="130"/>
      <c r="I20" s="131"/>
      <c r="J20" s="130"/>
      <c r="K20" s="131"/>
      <c r="L20" s="130"/>
      <c r="M20" s="131"/>
      <c r="N20" s="130"/>
      <c r="O20" s="131"/>
      <c r="P20" s="130"/>
      <c r="Q20" s="131"/>
      <c r="R20" s="130"/>
      <c r="S20" s="131"/>
      <c r="T20" s="130"/>
      <c r="U20" s="131"/>
      <c r="V20" s="130"/>
      <c r="W20" s="131"/>
      <c r="X20" s="130"/>
      <c r="Y20" s="131"/>
      <c r="Z20" s="130"/>
      <c r="AA20" s="131"/>
      <c r="AB20" s="130"/>
      <c r="AC20" s="131"/>
      <c r="AD20" s="130"/>
      <c r="AE20" s="131"/>
      <c r="AF20" s="130"/>
      <c r="AG20" s="131"/>
      <c r="AH20" s="68"/>
    </row>
    <row r="21" spans="1:35" x14ac:dyDescent="0.25">
      <c r="A21" s="77" t="s">
        <v>238</v>
      </c>
      <c r="B21" s="53"/>
      <c r="C21" s="62"/>
      <c r="D21" s="53"/>
      <c r="E21" s="62"/>
      <c r="F21" s="130"/>
      <c r="G21" s="131"/>
      <c r="H21" s="130"/>
      <c r="I21" s="131"/>
      <c r="J21" s="130"/>
      <c r="K21" s="131"/>
      <c r="L21" s="130"/>
      <c r="M21" s="131"/>
      <c r="N21" s="130"/>
      <c r="O21" s="131"/>
      <c r="P21" s="130"/>
      <c r="Q21" s="131"/>
      <c r="R21" s="130"/>
      <c r="S21" s="131"/>
      <c r="T21" s="130"/>
      <c r="U21" s="131"/>
      <c r="V21" s="130"/>
      <c r="W21" s="131"/>
      <c r="X21" s="130"/>
      <c r="Y21" s="131"/>
      <c r="Z21" s="130"/>
      <c r="AA21" s="131"/>
      <c r="AB21" s="130"/>
      <c r="AC21" s="131"/>
      <c r="AD21" s="130"/>
      <c r="AE21" s="131"/>
      <c r="AF21" s="130"/>
      <c r="AG21" s="131"/>
      <c r="AH21" s="68"/>
    </row>
    <row r="22" spans="1:35" x14ac:dyDescent="0.25">
      <c r="A22" s="78" t="s">
        <v>37</v>
      </c>
      <c r="B22" s="97"/>
      <c r="C22" s="98">
        <v>0</v>
      </c>
      <c r="D22" s="97"/>
      <c r="E22" s="98">
        <v>0</v>
      </c>
      <c r="F22" s="128"/>
      <c r="G22" s="129">
        <v>0</v>
      </c>
      <c r="H22" s="128"/>
      <c r="I22" s="129">
        <v>0</v>
      </c>
      <c r="J22" s="128"/>
      <c r="K22" s="129">
        <v>0</v>
      </c>
      <c r="L22" s="128"/>
      <c r="M22" s="129">
        <v>0</v>
      </c>
      <c r="N22" s="128"/>
      <c r="O22" s="129">
        <v>0</v>
      </c>
      <c r="P22" s="128"/>
      <c r="Q22" s="129">
        <v>0</v>
      </c>
      <c r="R22" s="128"/>
      <c r="S22" s="129">
        <v>0</v>
      </c>
      <c r="T22" s="128"/>
      <c r="U22" s="129">
        <v>0</v>
      </c>
      <c r="V22" s="128"/>
      <c r="W22" s="129">
        <v>0</v>
      </c>
      <c r="X22" s="128"/>
      <c r="Y22" s="129">
        <v>0</v>
      </c>
      <c r="Z22" s="128"/>
      <c r="AA22" s="129">
        <v>0</v>
      </c>
      <c r="AB22" s="128"/>
      <c r="AC22" s="129">
        <v>0</v>
      </c>
      <c r="AD22" s="128"/>
      <c r="AE22" s="129">
        <v>0</v>
      </c>
      <c r="AF22" s="128"/>
      <c r="AG22" s="129">
        <v>0</v>
      </c>
      <c r="AH22" s="99">
        <f>C22+E22</f>
        <v>0</v>
      </c>
    </row>
    <row r="23" spans="1:35" x14ac:dyDescent="0.25">
      <c r="A23" s="78"/>
      <c r="B23" s="57"/>
      <c r="C23" s="65"/>
      <c r="D23" s="57"/>
      <c r="E23" s="65"/>
      <c r="F23" s="133"/>
      <c r="G23" s="134"/>
      <c r="H23" s="133"/>
      <c r="I23" s="134"/>
      <c r="J23" s="133"/>
      <c r="K23" s="134"/>
      <c r="L23" s="133"/>
      <c r="M23" s="134"/>
      <c r="N23" s="133"/>
      <c r="O23" s="134"/>
      <c r="P23" s="133"/>
      <c r="Q23" s="134"/>
      <c r="R23" s="133"/>
      <c r="S23" s="134"/>
      <c r="T23" s="133"/>
      <c r="U23" s="134"/>
      <c r="V23" s="133"/>
      <c r="W23" s="134"/>
      <c r="X23" s="133"/>
      <c r="Y23" s="134"/>
      <c r="Z23" s="133"/>
      <c r="AA23" s="134"/>
      <c r="AB23" s="133"/>
      <c r="AC23" s="134"/>
      <c r="AD23" s="133"/>
      <c r="AE23" s="134"/>
      <c r="AF23" s="133"/>
      <c r="AG23" s="134"/>
      <c r="AH23" s="67"/>
    </row>
    <row r="24" spans="1:35" ht="13.9" customHeight="1" x14ac:dyDescent="0.25">
      <c r="A24" s="114" t="s">
        <v>12</v>
      </c>
      <c r="B24" s="115">
        <f>IF(AH24=0,0,C24/$AH$24)</f>
        <v>0</v>
      </c>
      <c r="C24" s="167">
        <f>C9+C12+C19+C22</f>
        <v>0</v>
      </c>
      <c r="D24" s="166">
        <f>IF($AH$24=0,0,E24/$AH$24)</f>
        <v>0</v>
      </c>
      <c r="E24" s="167">
        <f>E9+E12+E19+E22</f>
        <v>0</v>
      </c>
      <c r="F24" s="165"/>
      <c r="G24" s="129">
        <v>0</v>
      </c>
      <c r="H24" s="128"/>
      <c r="I24" s="129">
        <v>0</v>
      </c>
      <c r="J24" s="128"/>
      <c r="K24" s="129">
        <v>0</v>
      </c>
      <c r="L24" s="128"/>
      <c r="M24" s="129">
        <v>0</v>
      </c>
      <c r="N24" s="128"/>
      <c r="O24" s="129">
        <v>0</v>
      </c>
      <c r="P24" s="128"/>
      <c r="Q24" s="129">
        <v>0</v>
      </c>
      <c r="R24" s="128"/>
      <c r="S24" s="129">
        <v>0</v>
      </c>
      <c r="T24" s="128"/>
      <c r="U24" s="129">
        <v>0</v>
      </c>
      <c r="V24" s="128"/>
      <c r="W24" s="129">
        <v>0</v>
      </c>
      <c r="X24" s="128"/>
      <c r="Y24" s="129">
        <v>0</v>
      </c>
      <c r="Z24" s="128"/>
      <c r="AA24" s="129">
        <v>0</v>
      </c>
      <c r="AB24" s="128"/>
      <c r="AC24" s="129">
        <v>0</v>
      </c>
      <c r="AD24" s="128"/>
      <c r="AE24" s="129">
        <v>0</v>
      </c>
      <c r="AF24" s="128"/>
      <c r="AG24" s="129">
        <v>0</v>
      </c>
      <c r="AH24" s="168">
        <f>C24+E24</f>
        <v>0</v>
      </c>
      <c r="AI24" t="s">
        <v>247</v>
      </c>
    </row>
    <row r="25" spans="1:35" x14ac:dyDescent="0.25">
      <c r="A25" s="79"/>
      <c r="B25" s="52"/>
      <c r="C25" s="66"/>
      <c r="D25" s="52"/>
      <c r="E25" s="66"/>
      <c r="F25" s="135"/>
      <c r="G25" s="136"/>
      <c r="H25" s="135"/>
      <c r="I25" s="136"/>
      <c r="J25" s="135"/>
      <c r="K25" s="136"/>
      <c r="L25" s="135"/>
      <c r="M25" s="136"/>
      <c r="N25" s="135"/>
      <c r="O25" s="136"/>
      <c r="P25" s="135"/>
      <c r="Q25" s="136"/>
      <c r="R25" s="135"/>
      <c r="S25" s="136"/>
      <c r="T25" s="135"/>
      <c r="U25" s="136"/>
      <c r="V25" s="135"/>
      <c r="W25" s="136"/>
      <c r="X25" s="135"/>
      <c r="Y25" s="136"/>
      <c r="Z25" s="135"/>
      <c r="AA25" s="136"/>
      <c r="AB25" s="135"/>
      <c r="AC25" s="136"/>
      <c r="AD25" s="135"/>
      <c r="AE25" s="136"/>
      <c r="AF25" s="135"/>
      <c r="AG25" s="136"/>
      <c r="AH25" s="70"/>
    </row>
    <row r="27" spans="1:35" x14ac:dyDescent="0.25">
      <c r="A27" s="314" t="s">
        <v>171</v>
      </c>
      <c r="B27" s="314"/>
      <c r="C27" s="314"/>
      <c r="D27" s="314"/>
    </row>
    <row r="28" spans="1:35" x14ac:dyDescent="0.25">
      <c r="A28" s="116" t="s">
        <v>130</v>
      </c>
      <c r="B28" s="117"/>
      <c r="C28" s="117"/>
      <c r="D28" s="117"/>
    </row>
    <row r="29" spans="1:35" ht="27.75" customHeight="1" x14ac:dyDescent="0.25">
      <c r="A29" s="301" t="s">
        <v>11</v>
      </c>
      <c r="B29" s="303" t="s">
        <v>219</v>
      </c>
      <c r="C29" s="303"/>
      <c r="D29" s="303" t="s">
        <v>220</v>
      </c>
      <c r="E29" s="303"/>
      <c r="F29" s="303" t="s">
        <v>221</v>
      </c>
      <c r="G29" s="303"/>
      <c r="H29" s="303" t="s">
        <v>222</v>
      </c>
      <c r="I29" s="303"/>
      <c r="J29" s="303" t="s">
        <v>223</v>
      </c>
      <c r="K29" s="303"/>
      <c r="L29" s="303" t="s">
        <v>224</v>
      </c>
      <c r="M29" s="303"/>
      <c r="N29" s="303" t="s">
        <v>225</v>
      </c>
      <c r="O29" s="303"/>
      <c r="P29" s="303" t="s">
        <v>226</v>
      </c>
      <c r="Q29" s="303"/>
      <c r="R29" s="303" t="s">
        <v>227</v>
      </c>
      <c r="S29" s="303"/>
      <c r="T29" s="303" t="s">
        <v>228</v>
      </c>
      <c r="U29" s="303"/>
      <c r="V29" s="303" t="s">
        <v>229</v>
      </c>
      <c r="W29" s="303"/>
      <c r="X29" s="303" t="s">
        <v>230</v>
      </c>
      <c r="Y29" s="303"/>
      <c r="Z29" s="303" t="s">
        <v>231</v>
      </c>
      <c r="AA29" s="303"/>
      <c r="AB29" s="303" t="s">
        <v>232</v>
      </c>
      <c r="AC29" s="303"/>
      <c r="AD29" s="303" t="s">
        <v>233</v>
      </c>
      <c r="AE29" s="303"/>
      <c r="AF29" s="303" t="s">
        <v>234</v>
      </c>
      <c r="AG29" s="303"/>
      <c r="AH29" s="301" t="s">
        <v>12</v>
      </c>
    </row>
    <row r="30" spans="1:35" ht="15" customHeight="1" x14ac:dyDescent="0.25">
      <c r="A30" s="302"/>
      <c r="B30" s="303" t="s">
        <v>13</v>
      </c>
      <c r="C30" s="305"/>
      <c r="D30" s="303" t="s">
        <v>14</v>
      </c>
      <c r="E30" s="305"/>
      <c r="F30" s="303" t="s">
        <v>15</v>
      </c>
      <c r="G30" s="305"/>
      <c r="H30" s="303" t="s">
        <v>170</v>
      </c>
      <c r="I30" s="305"/>
      <c r="J30" s="303" t="s">
        <v>16</v>
      </c>
      <c r="K30" s="305"/>
      <c r="L30" s="303" t="s">
        <v>17</v>
      </c>
      <c r="M30" s="305"/>
      <c r="N30" s="303" t="s">
        <v>18</v>
      </c>
      <c r="O30" s="305"/>
      <c r="P30" s="303" t="s">
        <v>19</v>
      </c>
      <c r="Q30" s="305"/>
      <c r="R30" s="303" t="s">
        <v>20</v>
      </c>
      <c r="S30" s="305"/>
      <c r="T30" s="303" t="s">
        <v>21</v>
      </c>
      <c r="U30" s="305"/>
      <c r="V30" s="303" t="s">
        <v>22</v>
      </c>
      <c r="W30" s="305"/>
      <c r="X30" s="303" t="s">
        <v>23</v>
      </c>
      <c r="Y30" s="305"/>
      <c r="Z30" s="303" t="s">
        <v>24</v>
      </c>
      <c r="AA30" s="305"/>
      <c r="AB30" s="303" t="s">
        <v>25</v>
      </c>
      <c r="AC30" s="305"/>
      <c r="AD30" s="303" t="s">
        <v>26</v>
      </c>
      <c r="AE30" s="305"/>
      <c r="AF30" s="303" t="s">
        <v>27</v>
      </c>
      <c r="AG30" s="305"/>
      <c r="AH30" s="306"/>
    </row>
    <row r="31" spans="1:35" x14ac:dyDescent="0.25">
      <c r="A31" s="103" t="s">
        <v>239</v>
      </c>
      <c r="B31" s="137"/>
      <c r="C31" s="138"/>
      <c r="D31" s="55"/>
      <c r="E31" s="82"/>
      <c r="F31" s="85"/>
      <c r="G31" s="86"/>
      <c r="H31" s="85"/>
      <c r="I31" s="86"/>
      <c r="J31" s="85"/>
      <c r="K31" s="86"/>
      <c r="L31" s="85"/>
      <c r="M31" s="86"/>
      <c r="N31" s="85"/>
      <c r="O31" s="86"/>
      <c r="P31" s="85"/>
      <c r="Q31" s="86"/>
      <c r="R31" s="85"/>
      <c r="S31" s="86"/>
      <c r="T31" s="85"/>
      <c r="U31" s="86"/>
      <c r="V31" s="85"/>
      <c r="W31" s="86"/>
      <c r="X31" s="85"/>
      <c r="Y31" s="86"/>
      <c r="Z31" s="85"/>
      <c r="AA31" s="86"/>
      <c r="AB31" s="85"/>
      <c r="AC31" s="86"/>
      <c r="AD31" s="85"/>
      <c r="AE31" s="86"/>
      <c r="AF31" s="85"/>
      <c r="AG31" s="86"/>
      <c r="AH31" s="89"/>
    </row>
    <row r="32" spans="1:35" x14ac:dyDescent="0.25">
      <c r="A32" s="104" t="s">
        <v>28</v>
      </c>
      <c r="B32" s="139"/>
      <c r="C32" s="140">
        <v>0</v>
      </c>
      <c r="D32" s="100"/>
      <c r="E32" s="101">
        <v>0</v>
      </c>
      <c r="F32" s="100"/>
      <c r="G32" s="101">
        <v>0</v>
      </c>
      <c r="H32" s="100"/>
      <c r="I32" s="101">
        <v>0</v>
      </c>
      <c r="J32" s="100"/>
      <c r="K32" s="101">
        <v>0</v>
      </c>
      <c r="L32" s="100"/>
      <c r="M32" s="101">
        <v>0</v>
      </c>
      <c r="N32" s="100"/>
      <c r="O32" s="101">
        <v>0</v>
      </c>
      <c r="P32" s="100"/>
      <c r="Q32" s="101">
        <v>0</v>
      </c>
      <c r="R32" s="100"/>
      <c r="S32" s="101">
        <v>0</v>
      </c>
      <c r="T32" s="100"/>
      <c r="U32" s="101">
        <v>0</v>
      </c>
      <c r="V32" s="100"/>
      <c r="W32" s="101">
        <v>0</v>
      </c>
      <c r="X32" s="100"/>
      <c r="Y32" s="101">
        <v>0</v>
      </c>
      <c r="Z32" s="100"/>
      <c r="AA32" s="101">
        <v>0</v>
      </c>
      <c r="AB32" s="100"/>
      <c r="AC32" s="101">
        <v>0</v>
      </c>
      <c r="AD32" s="100"/>
      <c r="AE32" s="101">
        <v>0</v>
      </c>
      <c r="AF32" s="100"/>
      <c r="AG32" s="101">
        <v>0</v>
      </c>
      <c r="AH32" s="101">
        <f>E32+G32+I32+K32+M32+O32+Q32+S32+U32+W32+Y32+AA32+AC32+AE32+AG32</f>
        <v>0</v>
      </c>
    </row>
    <row r="33" spans="1:38" x14ac:dyDescent="0.25">
      <c r="A33" s="104"/>
      <c r="B33" s="130"/>
      <c r="C33" s="131"/>
      <c r="D33" s="53"/>
      <c r="E33" s="62"/>
      <c r="F33" s="53"/>
      <c r="G33" s="62"/>
      <c r="H33" s="80"/>
      <c r="I33" s="87"/>
      <c r="J33" s="80"/>
      <c r="K33" s="87"/>
      <c r="L33" s="80"/>
      <c r="M33" s="87"/>
      <c r="N33" s="80"/>
      <c r="O33" s="87"/>
      <c r="P33" s="80"/>
      <c r="Q33" s="87"/>
      <c r="R33" s="80"/>
      <c r="S33" s="87"/>
      <c r="T33" s="80"/>
      <c r="U33" s="87"/>
      <c r="V33" s="80"/>
      <c r="W33" s="87"/>
      <c r="X33" s="80"/>
      <c r="Y33" s="87"/>
      <c r="Z33" s="80"/>
      <c r="AA33" s="87"/>
      <c r="AB33" s="80"/>
      <c r="AC33" s="87"/>
      <c r="AD33" s="80"/>
      <c r="AE33" s="87"/>
      <c r="AF33" s="80"/>
      <c r="AG33" s="87"/>
      <c r="AH33" s="68"/>
    </row>
    <row r="34" spans="1:38" x14ac:dyDescent="0.25">
      <c r="A34" s="105" t="s">
        <v>29</v>
      </c>
      <c r="B34" s="130"/>
      <c r="C34" s="132"/>
      <c r="D34" s="53"/>
      <c r="E34" s="63"/>
      <c r="F34" s="53"/>
      <c r="G34" s="63"/>
      <c r="H34" s="80"/>
      <c r="I34" s="88"/>
      <c r="J34" s="80"/>
      <c r="K34" s="88"/>
      <c r="L34" s="80"/>
      <c r="M34" s="88"/>
      <c r="N34" s="80"/>
      <c r="O34" s="88"/>
      <c r="P34" s="80"/>
      <c r="Q34" s="88"/>
      <c r="R34" s="80"/>
      <c r="S34" s="88"/>
      <c r="T34" s="80"/>
      <c r="U34" s="88"/>
      <c r="V34" s="80"/>
      <c r="W34" s="88"/>
      <c r="X34" s="80"/>
      <c r="Y34" s="88"/>
      <c r="Z34" s="80"/>
      <c r="AA34" s="88"/>
      <c r="AB34" s="80"/>
      <c r="AC34" s="88"/>
      <c r="AD34" s="80"/>
      <c r="AE34" s="88"/>
      <c r="AF34" s="80"/>
      <c r="AG34" s="88"/>
      <c r="AH34" s="102"/>
    </row>
    <row r="35" spans="1:38" x14ac:dyDescent="0.25">
      <c r="A35" s="108" t="s">
        <v>160</v>
      </c>
      <c r="B35" s="141"/>
      <c r="C35" s="142">
        <v>0</v>
      </c>
      <c r="D35" s="55"/>
      <c r="E35" s="82">
        <v>0</v>
      </c>
      <c r="F35" s="55"/>
      <c r="G35" s="82">
        <v>0</v>
      </c>
      <c r="H35" s="55"/>
      <c r="I35" s="82">
        <v>0</v>
      </c>
      <c r="J35" s="55"/>
      <c r="K35" s="82">
        <v>0</v>
      </c>
      <c r="L35" s="55"/>
      <c r="M35" s="82">
        <v>0</v>
      </c>
      <c r="N35" s="55"/>
      <c r="O35" s="82">
        <v>0</v>
      </c>
      <c r="P35" s="55"/>
      <c r="Q35" s="82">
        <v>0</v>
      </c>
      <c r="R35" s="55"/>
      <c r="S35" s="82">
        <v>0</v>
      </c>
      <c r="T35" s="55"/>
      <c r="U35" s="82">
        <v>0</v>
      </c>
      <c r="V35" s="55"/>
      <c r="W35" s="82">
        <v>0</v>
      </c>
      <c r="X35" s="55"/>
      <c r="Y35" s="82">
        <v>0</v>
      </c>
      <c r="Z35" s="55"/>
      <c r="AA35" s="82">
        <v>0</v>
      </c>
      <c r="AB35" s="55"/>
      <c r="AC35" s="82">
        <v>0</v>
      </c>
      <c r="AD35" s="55"/>
      <c r="AE35" s="82">
        <v>0</v>
      </c>
      <c r="AF35" s="55"/>
      <c r="AG35" s="82">
        <v>0</v>
      </c>
      <c r="AH35" s="92">
        <f>E35+G35+I35+K35+M35+O35+Q35+S35+U35+W35+Y35+AA35+AC35+AE35+AG35</f>
        <v>0</v>
      </c>
      <c r="AK35" s="59"/>
      <c r="AL35" s="49"/>
    </row>
    <row r="36" spans="1:38" x14ac:dyDescent="0.25">
      <c r="A36" s="108" t="s">
        <v>211</v>
      </c>
      <c r="B36" s="141"/>
      <c r="C36" s="142">
        <v>0</v>
      </c>
      <c r="D36" s="55"/>
      <c r="E36" s="82">
        <v>0</v>
      </c>
      <c r="F36" s="55"/>
      <c r="G36" s="82">
        <v>0</v>
      </c>
      <c r="H36" s="55"/>
      <c r="I36" s="82">
        <v>0</v>
      </c>
      <c r="J36" s="55"/>
      <c r="K36" s="82">
        <v>0</v>
      </c>
      <c r="L36" s="55"/>
      <c r="M36" s="82">
        <v>0</v>
      </c>
      <c r="N36" s="55"/>
      <c r="O36" s="82">
        <v>0</v>
      </c>
      <c r="P36" s="55"/>
      <c r="Q36" s="82">
        <v>0</v>
      </c>
      <c r="R36" s="55"/>
      <c r="S36" s="82">
        <v>0</v>
      </c>
      <c r="T36" s="55"/>
      <c r="U36" s="82">
        <v>0</v>
      </c>
      <c r="V36" s="55"/>
      <c r="W36" s="82">
        <v>0</v>
      </c>
      <c r="X36" s="55"/>
      <c r="Y36" s="82">
        <v>0</v>
      </c>
      <c r="Z36" s="55"/>
      <c r="AA36" s="82">
        <v>0</v>
      </c>
      <c r="AB36" s="55"/>
      <c r="AC36" s="82">
        <v>0</v>
      </c>
      <c r="AD36" s="55"/>
      <c r="AE36" s="82">
        <v>0</v>
      </c>
      <c r="AF36" s="55"/>
      <c r="AG36" s="82">
        <v>0</v>
      </c>
      <c r="AH36" s="92">
        <f>E36+G36+I36+K36+M36+O36+Q36+S36+U36+W36+Y36+AA36+AC36+AE36+AG36</f>
        <v>0</v>
      </c>
      <c r="AK36" s="59"/>
      <c r="AL36" s="49"/>
    </row>
    <row r="37" spans="1:38" x14ac:dyDescent="0.25">
      <c r="A37" s="104" t="s">
        <v>30</v>
      </c>
      <c r="B37" s="139"/>
      <c r="C37" s="140">
        <v>0</v>
      </c>
      <c r="D37" s="100"/>
      <c r="E37" s="101">
        <f>SUM(E35:E36)</f>
        <v>0</v>
      </c>
      <c r="F37" s="273"/>
      <c r="G37" s="101">
        <f>SUM(G35:G36)</f>
        <v>0</v>
      </c>
      <c r="H37" s="273"/>
      <c r="I37" s="101">
        <f>SUM(I35:I36)</f>
        <v>0</v>
      </c>
      <c r="J37" s="273"/>
      <c r="K37" s="101">
        <f>SUM(K35:K36)</f>
        <v>0</v>
      </c>
      <c r="L37" s="273"/>
      <c r="M37" s="101">
        <f>SUM(M35:M36)</f>
        <v>0</v>
      </c>
      <c r="N37" s="273"/>
      <c r="O37" s="101">
        <f>SUM(O35:O36)</f>
        <v>0</v>
      </c>
      <c r="P37" s="273"/>
      <c r="Q37" s="101">
        <f>SUM(Q35:Q36)</f>
        <v>0</v>
      </c>
      <c r="R37" s="273"/>
      <c r="S37" s="101">
        <f>SUM(S35:S36)</f>
        <v>0</v>
      </c>
      <c r="T37" s="273"/>
      <c r="U37" s="101">
        <f>SUM(U35:U36)</f>
        <v>0</v>
      </c>
      <c r="V37" s="273"/>
      <c r="W37" s="101">
        <f>SUM(W35:W36)</f>
        <v>0</v>
      </c>
      <c r="X37" s="273"/>
      <c r="Y37" s="101">
        <f>SUM(Y35:Y36)</f>
        <v>0</v>
      </c>
      <c r="Z37" s="273"/>
      <c r="AA37" s="101">
        <f>SUM(AA35:AA36)</f>
        <v>0</v>
      </c>
      <c r="AB37" s="273"/>
      <c r="AC37" s="101">
        <f>SUM(AC35:AC36)</f>
        <v>0</v>
      </c>
      <c r="AD37" s="273"/>
      <c r="AE37" s="101">
        <f>SUM(AE35:AE36)</f>
        <v>0</v>
      </c>
      <c r="AF37" s="273"/>
      <c r="AG37" s="101">
        <f>SUM(AG35:AG36)</f>
        <v>0</v>
      </c>
      <c r="AH37" s="101">
        <f>E37+G37+I37+K37+M37+O37+Q37+S37+U37+W37+Y37+AA37+AC37+AE37+AG37</f>
        <v>0</v>
      </c>
    </row>
    <row r="38" spans="1:38" x14ac:dyDescent="0.25">
      <c r="A38" s="104"/>
      <c r="B38" s="130"/>
      <c r="C38" s="131"/>
      <c r="D38" s="53"/>
      <c r="E38" s="62"/>
      <c r="F38" s="53"/>
      <c r="G38" s="62"/>
      <c r="H38" s="80"/>
      <c r="I38" s="87"/>
      <c r="J38" s="80"/>
      <c r="K38" s="87"/>
      <c r="L38" s="80"/>
      <c r="M38" s="87"/>
      <c r="N38" s="80"/>
      <c r="O38" s="87"/>
      <c r="P38" s="80"/>
      <c r="Q38" s="87"/>
      <c r="R38" s="80"/>
      <c r="S38" s="87"/>
      <c r="T38" s="80"/>
      <c r="U38" s="87"/>
      <c r="V38" s="80"/>
      <c r="W38" s="87"/>
      <c r="X38" s="80"/>
      <c r="Y38" s="87"/>
      <c r="Z38" s="80"/>
      <c r="AA38" s="87"/>
      <c r="AB38" s="80"/>
      <c r="AC38" s="87"/>
      <c r="AD38" s="80"/>
      <c r="AE38" s="87"/>
      <c r="AF38" s="80"/>
      <c r="AG38" s="87"/>
      <c r="AH38" s="68"/>
    </row>
    <row r="39" spans="1:38" x14ac:dyDescent="0.25">
      <c r="A39" s="106" t="s">
        <v>31</v>
      </c>
      <c r="B39" s="130"/>
      <c r="C39" s="131"/>
      <c r="D39" s="53"/>
      <c r="E39" s="62"/>
      <c r="F39" s="53"/>
      <c r="G39" s="62"/>
      <c r="H39" s="80"/>
      <c r="I39" s="87"/>
      <c r="J39" s="80"/>
      <c r="K39" s="87"/>
      <c r="L39" s="80"/>
      <c r="M39" s="87"/>
      <c r="N39" s="80"/>
      <c r="O39" s="87"/>
      <c r="P39" s="80"/>
      <c r="Q39" s="87"/>
      <c r="R39" s="80"/>
      <c r="S39" s="87"/>
      <c r="T39" s="80"/>
      <c r="U39" s="87"/>
      <c r="V39" s="80"/>
      <c r="W39" s="87"/>
      <c r="X39" s="80"/>
      <c r="Y39" s="87"/>
      <c r="Z39" s="80"/>
      <c r="AA39" s="87"/>
      <c r="AB39" s="80"/>
      <c r="AC39" s="87"/>
      <c r="AD39" s="80"/>
      <c r="AE39" s="87"/>
      <c r="AF39" s="80"/>
      <c r="AG39" s="87"/>
      <c r="AH39" s="68"/>
    </row>
    <row r="40" spans="1:38" x14ac:dyDescent="0.25">
      <c r="A40" s="107" t="s">
        <v>32</v>
      </c>
      <c r="B40" s="141"/>
      <c r="C40" s="142">
        <v>0</v>
      </c>
      <c r="D40" s="55"/>
      <c r="E40" s="82">
        <v>0</v>
      </c>
      <c r="F40" s="55"/>
      <c r="G40" s="82">
        <v>0</v>
      </c>
      <c r="H40" s="55"/>
      <c r="I40" s="82">
        <v>0</v>
      </c>
      <c r="J40" s="55"/>
      <c r="K40" s="82">
        <v>0</v>
      </c>
      <c r="L40" s="55"/>
      <c r="M40" s="82">
        <v>0</v>
      </c>
      <c r="N40" s="55"/>
      <c r="O40" s="82">
        <v>0</v>
      </c>
      <c r="P40" s="55"/>
      <c r="Q40" s="82">
        <v>0</v>
      </c>
      <c r="R40" s="55"/>
      <c r="S40" s="82">
        <v>0</v>
      </c>
      <c r="T40" s="55"/>
      <c r="U40" s="82">
        <v>0</v>
      </c>
      <c r="V40" s="55"/>
      <c r="W40" s="82">
        <v>0</v>
      </c>
      <c r="X40" s="55"/>
      <c r="Y40" s="82">
        <v>0</v>
      </c>
      <c r="Z40" s="55"/>
      <c r="AA40" s="82">
        <v>0</v>
      </c>
      <c r="AB40" s="55"/>
      <c r="AC40" s="82">
        <v>0</v>
      </c>
      <c r="AD40" s="55"/>
      <c r="AE40" s="82">
        <v>0</v>
      </c>
      <c r="AF40" s="55"/>
      <c r="AG40" s="82">
        <v>0</v>
      </c>
      <c r="AH40" s="92">
        <f>E40+G40+I40+K40+M40+O40+Q40+S40+U40+W40+Y40+AA40+AC40+AE40+AG40</f>
        <v>0</v>
      </c>
    </row>
    <row r="41" spans="1:38" x14ac:dyDescent="0.25">
      <c r="A41" s="107" t="s">
        <v>33</v>
      </c>
      <c r="B41" s="141"/>
      <c r="C41" s="142">
        <v>0</v>
      </c>
      <c r="D41" s="55"/>
      <c r="E41" s="82">
        <v>0</v>
      </c>
      <c r="F41" s="55"/>
      <c r="G41" s="82">
        <v>0</v>
      </c>
      <c r="H41" s="55"/>
      <c r="I41" s="82">
        <v>0</v>
      </c>
      <c r="J41" s="55"/>
      <c r="K41" s="82">
        <v>0</v>
      </c>
      <c r="L41" s="55"/>
      <c r="M41" s="82">
        <v>0</v>
      </c>
      <c r="N41" s="55"/>
      <c r="O41" s="82">
        <v>0</v>
      </c>
      <c r="P41" s="55"/>
      <c r="Q41" s="82">
        <v>0</v>
      </c>
      <c r="R41" s="55"/>
      <c r="S41" s="82">
        <v>0</v>
      </c>
      <c r="T41" s="55"/>
      <c r="U41" s="82">
        <v>0</v>
      </c>
      <c r="V41" s="55"/>
      <c r="W41" s="82">
        <v>0</v>
      </c>
      <c r="X41" s="55"/>
      <c r="Y41" s="82">
        <v>0</v>
      </c>
      <c r="Z41" s="55"/>
      <c r="AA41" s="82">
        <v>0</v>
      </c>
      <c r="AB41" s="55"/>
      <c r="AC41" s="82">
        <v>0</v>
      </c>
      <c r="AD41" s="55"/>
      <c r="AE41" s="82">
        <v>0</v>
      </c>
      <c r="AF41" s="55"/>
      <c r="AG41" s="82">
        <v>0</v>
      </c>
      <c r="AH41" s="92">
        <f t="shared" ref="AH41" si="0">E41+G41+I41+K41+M41+O41+Q41+S41+U41+W41+Y41+AA41+AC41+AE41+AG41</f>
        <v>0</v>
      </c>
    </row>
    <row r="42" spans="1:38" x14ac:dyDescent="0.25">
      <c r="A42" s="107" t="s">
        <v>34</v>
      </c>
      <c r="B42" s="141"/>
      <c r="C42" s="142">
        <v>0</v>
      </c>
      <c r="D42" s="55"/>
      <c r="E42" s="82">
        <v>0</v>
      </c>
      <c r="F42" s="55"/>
      <c r="G42" s="82">
        <v>0</v>
      </c>
      <c r="H42" s="55"/>
      <c r="I42" s="82">
        <v>0</v>
      </c>
      <c r="J42" s="55"/>
      <c r="K42" s="82">
        <v>0</v>
      </c>
      <c r="L42" s="55"/>
      <c r="M42" s="82">
        <v>0</v>
      </c>
      <c r="N42" s="55"/>
      <c r="O42" s="82">
        <v>0</v>
      </c>
      <c r="P42" s="55"/>
      <c r="Q42" s="82">
        <v>0</v>
      </c>
      <c r="R42" s="55"/>
      <c r="S42" s="82">
        <v>0</v>
      </c>
      <c r="T42" s="55"/>
      <c r="U42" s="82">
        <v>0</v>
      </c>
      <c r="V42" s="55"/>
      <c r="W42" s="82">
        <v>0</v>
      </c>
      <c r="X42" s="55"/>
      <c r="Y42" s="82">
        <v>0</v>
      </c>
      <c r="Z42" s="55"/>
      <c r="AA42" s="82">
        <v>0</v>
      </c>
      <c r="AB42" s="55"/>
      <c r="AC42" s="82">
        <v>0</v>
      </c>
      <c r="AD42" s="55"/>
      <c r="AE42" s="82">
        <v>0</v>
      </c>
      <c r="AF42" s="55"/>
      <c r="AG42" s="82">
        <v>0</v>
      </c>
      <c r="AH42" s="92">
        <f>E42+G42+I42+K42+M42+O42+Q42+S42+U42+W42+Y42+AA42+AC42+AE42+AG42</f>
        <v>0</v>
      </c>
    </row>
    <row r="43" spans="1:38" x14ac:dyDescent="0.25">
      <c r="A43" s="107" t="s">
        <v>35</v>
      </c>
      <c r="B43" s="141"/>
      <c r="C43" s="142">
        <v>0</v>
      </c>
      <c r="D43" s="55"/>
      <c r="E43" s="82">
        <v>0</v>
      </c>
      <c r="F43" s="291"/>
      <c r="G43" s="293">
        <v>0</v>
      </c>
      <c r="H43" s="291"/>
      <c r="I43" s="294">
        <v>0</v>
      </c>
      <c r="J43" s="291"/>
      <c r="K43" s="294">
        <v>0</v>
      </c>
      <c r="L43" s="291"/>
      <c r="M43" s="294">
        <v>0</v>
      </c>
      <c r="N43" s="291"/>
      <c r="O43" s="294">
        <v>0</v>
      </c>
      <c r="P43" s="291"/>
      <c r="Q43" s="293">
        <v>0</v>
      </c>
      <c r="R43" s="291"/>
      <c r="S43" s="293">
        <v>0</v>
      </c>
      <c r="T43" s="291"/>
      <c r="U43" s="293">
        <v>0</v>
      </c>
      <c r="V43" s="291"/>
      <c r="W43" s="293">
        <v>0</v>
      </c>
      <c r="X43" s="291"/>
      <c r="Y43" s="293">
        <v>0</v>
      </c>
      <c r="Z43" s="291"/>
      <c r="AA43" s="293">
        <v>0</v>
      </c>
      <c r="AB43" s="291"/>
      <c r="AC43" s="293">
        <v>0</v>
      </c>
      <c r="AD43" s="291"/>
      <c r="AE43" s="293">
        <v>0</v>
      </c>
      <c r="AF43" s="291"/>
      <c r="AG43" s="293">
        <v>0</v>
      </c>
      <c r="AH43" s="92">
        <f>E43+G43+I43+K43+M43+O43+Q43+S43+U43+W43+Y43+AA43+AC43+AE43+AG43</f>
        <v>0</v>
      </c>
    </row>
    <row r="44" spans="1:38" x14ac:dyDescent="0.25">
      <c r="A44" s="109" t="s">
        <v>36</v>
      </c>
      <c r="B44" s="139"/>
      <c r="C44" s="140">
        <v>0</v>
      </c>
      <c r="D44" s="118"/>
      <c r="E44" s="119">
        <f>SUM(E40:E43)</f>
        <v>0</v>
      </c>
      <c r="F44" s="118"/>
      <c r="G44" s="292">
        <f>SUM(G40:G43)</f>
        <v>0</v>
      </c>
      <c r="H44" s="273"/>
      <c r="I44" s="292">
        <f>SUM(I40:I43)</f>
        <v>0</v>
      </c>
      <c r="J44" s="273"/>
      <c r="K44" s="292">
        <f>SUM(K40:K43)</f>
        <v>0</v>
      </c>
      <c r="L44" s="273"/>
      <c r="M44" s="292">
        <f>SUM(M40:M43)</f>
        <v>0</v>
      </c>
      <c r="N44" s="273"/>
      <c r="O44" s="292">
        <f>SUM(O40:O43)</f>
        <v>0</v>
      </c>
      <c r="P44" s="273"/>
      <c r="Q44" s="292">
        <f>SUM(Q40:Q43)</f>
        <v>0</v>
      </c>
      <c r="R44" s="273"/>
      <c r="S44" s="292">
        <f>SUM(S40:S43)</f>
        <v>0</v>
      </c>
      <c r="T44" s="273"/>
      <c r="U44" s="292">
        <f>SUM(U40:U43)</f>
        <v>0</v>
      </c>
      <c r="V44" s="273"/>
      <c r="W44" s="292">
        <f>SUM(W40:W43)</f>
        <v>0</v>
      </c>
      <c r="X44" s="273"/>
      <c r="Y44" s="292">
        <f>SUM(Y40:Y43)</f>
        <v>0</v>
      </c>
      <c r="Z44" s="273"/>
      <c r="AA44" s="292">
        <f>SUM(AA40:AA43)</f>
        <v>0</v>
      </c>
      <c r="AB44" s="273"/>
      <c r="AC44" s="292">
        <f>SUM(AC40:AC43)</f>
        <v>0</v>
      </c>
      <c r="AD44" s="273"/>
      <c r="AE44" s="292">
        <f>SUM(AE40:AE43)</f>
        <v>0</v>
      </c>
      <c r="AF44" s="273"/>
      <c r="AG44" s="292">
        <f>SUM(AG40:AG43)</f>
        <v>0</v>
      </c>
      <c r="AH44" s="120">
        <f>SUM(AH40:AH43)</f>
        <v>0</v>
      </c>
    </row>
    <row r="45" spans="1:38" x14ac:dyDescent="0.25">
      <c r="A45" s="109"/>
      <c r="B45" s="130"/>
      <c r="C45" s="131"/>
      <c r="D45" s="53"/>
      <c r="E45" s="62"/>
      <c r="F45" s="53"/>
      <c r="G45" s="62"/>
      <c r="H45" s="80"/>
      <c r="I45" s="87"/>
      <c r="J45" s="80"/>
      <c r="K45" s="87"/>
      <c r="L45" s="80"/>
      <c r="M45" s="87"/>
      <c r="N45" s="80"/>
      <c r="O45" s="87"/>
      <c r="P45" s="80"/>
      <c r="Q45" s="87"/>
      <c r="R45" s="80"/>
      <c r="S45" s="87"/>
      <c r="T45" s="80"/>
      <c r="U45" s="87"/>
      <c r="V45" s="80"/>
      <c r="W45" s="87"/>
      <c r="X45" s="80"/>
      <c r="Y45" s="87"/>
      <c r="Z45" s="80"/>
      <c r="AA45" s="87"/>
      <c r="AB45" s="80"/>
      <c r="AC45" s="87"/>
      <c r="AD45" s="80"/>
      <c r="AE45" s="87"/>
      <c r="AF45" s="80"/>
      <c r="AG45" s="87"/>
      <c r="AH45" s="68"/>
      <c r="AL45" s="49"/>
    </row>
    <row r="46" spans="1:38" x14ac:dyDescent="0.25">
      <c r="A46" s="110" t="s">
        <v>238</v>
      </c>
      <c r="B46" s="130"/>
      <c r="C46" s="131"/>
      <c r="D46" s="53"/>
      <c r="E46" s="62"/>
      <c r="F46" s="53"/>
      <c r="G46" s="62"/>
      <c r="H46" s="80"/>
      <c r="I46" s="87"/>
      <c r="J46" s="80"/>
      <c r="K46" s="87"/>
      <c r="L46" s="80"/>
      <c r="M46" s="87"/>
      <c r="N46" s="80"/>
      <c r="O46" s="87"/>
      <c r="P46" s="80"/>
      <c r="Q46" s="87"/>
      <c r="R46" s="80"/>
      <c r="S46" s="87"/>
      <c r="T46" s="80"/>
      <c r="U46" s="87"/>
      <c r="V46" s="80"/>
      <c r="W46" s="87"/>
      <c r="X46" s="80"/>
      <c r="Y46" s="87"/>
      <c r="Z46" s="80"/>
      <c r="AA46" s="87"/>
      <c r="AB46" s="80"/>
      <c r="AC46" s="87"/>
      <c r="AD46" s="80"/>
      <c r="AE46" s="87"/>
      <c r="AF46" s="80"/>
      <c r="AG46" s="87"/>
      <c r="AH46" s="68"/>
    </row>
    <row r="47" spans="1:38" x14ac:dyDescent="0.25">
      <c r="A47" s="111" t="s">
        <v>37</v>
      </c>
      <c r="B47" s="143"/>
      <c r="C47" s="144">
        <v>0</v>
      </c>
      <c r="D47" s="54"/>
      <c r="E47" s="101">
        <v>0</v>
      </c>
      <c r="F47" s="100"/>
      <c r="G47" s="101">
        <v>0</v>
      </c>
      <c r="H47" s="100"/>
      <c r="I47" s="101">
        <v>0</v>
      </c>
      <c r="J47" s="100"/>
      <c r="K47" s="101">
        <v>0</v>
      </c>
      <c r="L47" s="100"/>
      <c r="M47" s="101">
        <v>0</v>
      </c>
      <c r="N47" s="100"/>
      <c r="O47" s="101">
        <v>0</v>
      </c>
      <c r="P47" s="100"/>
      <c r="Q47" s="101">
        <v>0</v>
      </c>
      <c r="R47" s="100"/>
      <c r="S47" s="101">
        <v>0</v>
      </c>
      <c r="T47" s="100"/>
      <c r="U47" s="101">
        <v>0</v>
      </c>
      <c r="V47" s="100"/>
      <c r="W47" s="101">
        <v>0</v>
      </c>
      <c r="X47" s="100"/>
      <c r="Y47" s="101">
        <v>0</v>
      </c>
      <c r="Z47" s="100"/>
      <c r="AA47" s="101">
        <v>0</v>
      </c>
      <c r="AB47" s="100"/>
      <c r="AC47" s="101">
        <v>0</v>
      </c>
      <c r="AD47" s="100"/>
      <c r="AE47" s="101">
        <v>0</v>
      </c>
      <c r="AF47" s="100"/>
      <c r="AG47" s="101">
        <v>0</v>
      </c>
      <c r="AH47" s="101">
        <f>E47+G47+I47+K47+M47+O47+Q47+S47+U47+W47+Y47+AA47+AC47+AE47+AG47</f>
        <v>0</v>
      </c>
    </row>
    <row r="48" spans="1:38" x14ac:dyDescent="0.25">
      <c r="A48" s="111"/>
      <c r="B48" s="143"/>
      <c r="C48" s="145"/>
      <c r="D48" s="54"/>
      <c r="E48" s="84"/>
      <c r="F48" s="54"/>
      <c r="G48" s="84"/>
      <c r="H48" s="56"/>
      <c r="I48" s="81"/>
      <c r="J48" s="56"/>
      <c r="K48" s="81"/>
      <c r="L48" s="56"/>
      <c r="M48" s="81"/>
      <c r="N48" s="56"/>
      <c r="O48" s="81"/>
      <c r="P48" s="56"/>
      <c r="Q48" s="81"/>
      <c r="R48" s="56"/>
      <c r="S48" s="81"/>
      <c r="T48" s="56"/>
      <c r="U48" s="81"/>
      <c r="V48" s="56"/>
      <c r="W48" s="81"/>
      <c r="X48" s="56"/>
      <c r="Y48" s="81"/>
      <c r="Z48" s="56"/>
      <c r="AA48" s="81"/>
      <c r="AB48" s="56"/>
      <c r="AC48" s="81"/>
      <c r="AD48" s="56"/>
      <c r="AE48" s="81"/>
      <c r="AF48" s="56"/>
      <c r="AG48" s="81"/>
      <c r="AH48" s="92"/>
    </row>
    <row r="49" spans="1:38" x14ac:dyDescent="0.25">
      <c r="A49" s="121" t="s">
        <v>12</v>
      </c>
      <c r="B49" s="146">
        <v>0</v>
      </c>
      <c r="C49" s="144">
        <v>0</v>
      </c>
      <c r="D49" s="122">
        <f>IF(AH49=0,0,E49/$AH$49)</f>
        <v>0</v>
      </c>
      <c r="E49" s="123">
        <f>E47+E44+E37+E32</f>
        <v>0</v>
      </c>
      <c r="F49" s="122">
        <f>IF(AH49=0,0,G49/$AH$49)</f>
        <v>0</v>
      </c>
      <c r="G49" s="123">
        <f>G47+G44+G37+G32</f>
        <v>0</v>
      </c>
      <c r="H49" s="122">
        <f>IF(AH49=0,0,I49/$AH$49)</f>
        <v>0</v>
      </c>
      <c r="I49" s="123">
        <f>I47+I44+I37+I32</f>
        <v>0</v>
      </c>
      <c r="J49" s="122">
        <f>IF(AH49=0,0,K49/$AH$49)</f>
        <v>0</v>
      </c>
      <c r="K49" s="123">
        <f>K47+K44+K37+K32</f>
        <v>0</v>
      </c>
      <c r="L49" s="122">
        <f>IF(AH49=0,0,M49/$AH$49)</f>
        <v>0</v>
      </c>
      <c r="M49" s="123">
        <f>M47+M44+M37+M32</f>
        <v>0</v>
      </c>
      <c r="N49" s="122">
        <f>IF(AH49=0,0,O49/$AH$49)</f>
        <v>0</v>
      </c>
      <c r="O49" s="123">
        <f>O47+O44+O37+O32</f>
        <v>0</v>
      </c>
      <c r="P49" s="122">
        <f>IF(AH49=0,0,Q49/$AH$49)</f>
        <v>0</v>
      </c>
      <c r="Q49" s="123">
        <f>Q47+Q44+Q37+Q32</f>
        <v>0</v>
      </c>
      <c r="R49" s="122">
        <f>IF(AH49=0,0,S49/$AH$49)</f>
        <v>0</v>
      </c>
      <c r="S49" s="123">
        <f>S47+S44+S37+S32</f>
        <v>0</v>
      </c>
      <c r="T49" s="122">
        <f>IF(AH49=0,0,U49/$AH$49)</f>
        <v>0</v>
      </c>
      <c r="U49" s="123">
        <f>U47+U44+U37+U32</f>
        <v>0</v>
      </c>
      <c r="V49" s="122">
        <f>IF(AH49=0,0,W49/$AH$49)</f>
        <v>0</v>
      </c>
      <c r="W49" s="123">
        <f>W47+W44+W37+W32</f>
        <v>0</v>
      </c>
      <c r="X49" s="122">
        <f>IF(AH49=0,0,Y49/$AH$49)</f>
        <v>0</v>
      </c>
      <c r="Y49" s="123">
        <f>Y47+Y44+Y37+Y32</f>
        <v>0</v>
      </c>
      <c r="Z49" s="122">
        <f>IF(AH49=0,0,AA49/$AH$49)</f>
        <v>0</v>
      </c>
      <c r="AA49" s="123">
        <f>AA47+AA44+AA37+AA32</f>
        <v>0</v>
      </c>
      <c r="AB49" s="122">
        <f>IF(AH49=0,0,AC49/$AH$49)</f>
        <v>0</v>
      </c>
      <c r="AC49" s="123">
        <f>AC47+AC44+AC37+AC32</f>
        <v>0</v>
      </c>
      <c r="AD49" s="122">
        <f>IF(AH49=0,0,AE49/$AH$49)</f>
        <v>0</v>
      </c>
      <c r="AE49" s="123">
        <f>AE47+AE44+AE37+AE32</f>
        <v>0</v>
      </c>
      <c r="AF49" s="122">
        <f>IF(H49=0,0,AG49/$AH$49)</f>
        <v>0</v>
      </c>
      <c r="AG49" s="123">
        <f>AG47+AG44+AG37+AG32</f>
        <v>0</v>
      </c>
      <c r="AH49" s="124">
        <f>E49+G49+I49+K49+M49+O49+Q49+S49+U49+W49+Y49+AA49+AC49+AE49+AG49</f>
        <v>0</v>
      </c>
    </row>
    <row r="50" spans="1:38" x14ac:dyDescent="0.25">
      <c r="A50" s="112"/>
      <c r="B50" s="135"/>
      <c r="C50" s="136"/>
      <c r="D50" s="52"/>
      <c r="E50" s="66"/>
      <c r="F50" s="52"/>
      <c r="G50" s="66"/>
      <c r="H50" s="52"/>
      <c r="I50" s="66"/>
      <c r="J50" s="52"/>
      <c r="K50" s="66"/>
      <c r="L50" s="52"/>
      <c r="M50" s="66"/>
      <c r="N50" s="52"/>
      <c r="O50" s="66"/>
      <c r="P50" s="52"/>
      <c r="Q50" s="66"/>
      <c r="R50" s="52"/>
      <c r="S50" s="66"/>
      <c r="T50" s="52"/>
      <c r="U50" s="66"/>
      <c r="V50" s="52"/>
      <c r="W50" s="66"/>
      <c r="X50" s="52"/>
      <c r="Y50" s="66"/>
      <c r="Z50" s="52"/>
      <c r="AA50" s="66"/>
      <c r="AB50" s="52"/>
      <c r="AC50" s="66"/>
      <c r="AD50" s="52"/>
      <c r="AE50" s="66"/>
      <c r="AF50" s="52"/>
      <c r="AG50" s="66"/>
      <c r="AH50" s="70"/>
    </row>
    <row r="52" spans="1:38" x14ac:dyDescent="0.25">
      <c r="A52" s="314" t="s">
        <v>171</v>
      </c>
      <c r="B52" s="314"/>
      <c r="C52" s="314"/>
      <c r="D52" s="314"/>
    </row>
    <row r="53" spans="1:38" x14ac:dyDescent="0.25">
      <c r="A53" s="116" t="s">
        <v>134</v>
      </c>
      <c r="B53" s="117"/>
      <c r="C53" s="117"/>
      <c r="D53" s="117"/>
    </row>
    <row r="54" spans="1:38" ht="27.75" customHeight="1" x14ac:dyDescent="0.25">
      <c r="A54" s="301" t="s">
        <v>11</v>
      </c>
      <c r="B54" s="303" t="s">
        <v>219</v>
      </c>
      <c r="C54" s="303"/>
      <c r="D54" s="303" t="s">
        <v>220</v>
      </c>
      <c r="E54" s="303"/>
      <c r="F54" s="303" t="s">
        <v>221</v>
      </c>
      <c r="G54" s="303"/>
      <c r="H54" s="303" t="s">
        <v>222</v>
      </c>
      <c r="I54" s="303"/>
      <c r="J54" s="303" t="s">
        <v>223</v>
      </c>
      <c r="K54" s="303"/>
      <c r="L54" s="303" t="s">
        <v>224</v>
      </c>
      <c r="M54" s="303"/>
      <c r="N54" s="303" t="s">
        <v>225</v>
      </c>
      <c r="O54" s="303"/>
      <c r="P54" s="303" t="s">
        <v>226</v>
      </c>
      <c r="Q54" s="303"/>
      <c r="R54" s="303" t="s">
        <v>227</v>
      </c>
      <c r="S54" s="303"/>
      <c r="T54" s="303" t="s">
        <v>228</v>
      </c>
      <c r="U54" s="303"/>
      <c r="V54" s="303" t="s">
        <v>229</v>
      </c>
      <c r="W54" s="303"/>
      <c r="X54" s="303" t="s">
        <v>230</v>
      </c>
      <c r="Y54" s="303"/>
      <c r="Z54" s="303" t="s">
        <v>231</v>
      </c>
      <c r="AA54" s="303"/>
      <c r="AB54" s="303" t="s">
        <v>232</v>
      </c>
      <c r="AC54" s="303"/>
      <c r="AD54" s="303" t="s">
        <v>233</v>
      </c>
      <c r="AE54" s="303"/>
      <c r="AF54" s="303" t="s">
        <v>234</v>
      </c>
      <c r="AG54" s="303"/>
      <c r="AH54" s="301" t="s">
        <v>12</v>
      </c>
    </row>
    <row r="55" spans="1:38" ht="15" customHeight="1" x14ac:dyDescent="0.25">
      <c r="A55" s="302"/>
      <c r="B55" s="303" t="s">
        <v>13</v>
      </c>
      <c r="C55" s="305"/>
      <c r="D55" s="303" t="s">
        <v>14</v>
      </c>
      <c r="E55" s="305"/>
      <c r="F55" s="303" t="s">
        <v>15</v>
      </c>
      <c r="G55" s="305"/>
      <c r="H55" s="303" t="s">
        <v>170</v>
      </c>
      <c r="I55" s="305"/>
      <c r="J55" s="303" t="s">
        <v>16</v>
      </c>
      <c r="K55" s="305"/>
      <c r="L55" s="303" t="s">
        <v>17</v>
      </c>
      <c r="M55" s="305"/>
      <c r="N55" s="303" t="s">
        <v>18</v>
      </c>
      <c r="O55" s="305"/>
      <c r="P55" s="303" t="s">
        <v>19</v>
      </c>
      <c r="Q55" s="305"/>
      <c r="R55" s="303" t="s">
        <v>20</v>
      </c>
      <c r="S55" s="305"/>
      <c r="T55" s="303" t="s">
        <v>21</v>
      </c>
      <c r="U55" s="305"/>
      <c r="V55" s="303" t="s">
        <v>22</v>
      </c>
      <c r="W55" s="305"/>
      <c r="X55" s="303" t="s">
        <v>23</v>
      </c>
      <c r="Y55" s="305"/>
      <c r="Z55" s="303" t="s">
        <v>24</v>
      </c>
      <c r="AA55" s="305"/>
      <c r="AB55" s="303" t="s">
        <v>25</v>
      </c>
      <c r="AC55" s="305"/>
      <c r="AD55" s="303" t="s">
        <v>26</v>
      </c>
      <c r="AE55" s="305"/>
      <c r="AF55" s="303" t="s">
        <v>27</v>
      </c>
      <c r="AG55" s="305"/>
      <c r="AH55" s="306"/>
    </row>
    <row r="56" spans="1:38" x14ac:dyDescent="0.25">
      <c r="A56" s="103" t="s">
        <v>239</v>
      </c>
      <c r="B56" s="137"/>
      <c r="C56" s="138"/>
      <c r="D56" s="55"/>
      <c r="E56" s="82"/>
      <c r="F56" s="85"/>
      <c r="G56" s="86"/>
      <c r="H56" s="85"/>
      <c r="I56" s="86"/>
      <c r="J56" s="85"/>
      <c r="K56" s="86"/>
      <c r="L56" s="85"/>
      <c r="M56" s="86"/>
      <c r="N56" s="85"/>
      <c r="O56" s="86"/>
      <c r="P56" s="85"/>
      <c r="Q56" s="86"/>
      <c r="R56" s="85"/>
      <c r="S56" s="86"/>
      <c r="T56" s="85"/>
      <c r="U56" s="86"/>
      <c r="V56" s="85"/>
      <c r="W56" s="86"/>
      <c r="X56" s="85"/>
      <c r="Y56" s="86"/>
      <c r="Z56" s="85"/>
      <c r="AA56" s="86"/>
      <c r="AB56" s="85"/>
      <c r="AC56" s="86"/>
      <c r="AD56" s="85"/>
      <c r="AE56" s="86"/>
      <c r="AF56" s="85"/>
      <c r="AG56" s="86"/>
      <c r="AH56" s="89"/>
    </row>
    <row r="57" spans="1:38" x14ac:dyDescent="0.25">
      <c r="A57" s="104" t="s">
        <v>28</v>
      </c>
      <c r="B57" s="139"/>
      <c r="C57" s="140">
        <v>0</v>
      </c>
      <c r="D57" s="100"/>
      <c r="E57" s="101">
        <v>0</v>
      </c>
      <c r="F57" s="100"/>
      <c r="G57" s="101">
        <v>0</v>
      </c>
      <c r="H57" s="100"/>
      <c r="I57" s="101">
        <v>0</v>
      </c>
      <c r="J57" s="100"/>
      <c r="K57" s="101">
        <v>0</v>
      </c>
      <c r="L57" s="100"/>
      <c r="M57" s="101">
        <v>0</v>
      </c>
      <c r="N57" s="100"/>
      <c r="O57" s="101">
        <v>0</v>
      </c>
      <c r="P57" s="100"/>
      <c r="Q57" s="101">
        <v>0</v>
      </c>
      <c r="R57" s="100"/>
      <c r="S57" s="101">
        <v>0</v>
      </c>
      <c r="T57" s="100"/>
      <c r="U57" s="101">
        <v>0</v>
      </c>
      <c r="V57" s="100"/>
      <c r="W57" s="101">
        <v>0</v>
      </c>
      <c r="X57" s="100"/>
      <c r="Y57" s="101">
        <v>0</v>
      </c>
      <c r="Z57" s="100"/>
      <c r="AA57" s="101">
        <v>0</v>
      </c>
      <c r="AB57" s="100"/>
      <c r="AC57" s="101">
        <v>0</v>
      </c>
      <c r="AD57" s="100"/>
      <c r="AE57" s="101">
        <v>0</v>
      </c>
      <c r="AF57" s="100"/>
      <c r="AG57" s="101">
        <v>0</v>
      </c>
      <c r="AH57" s="101">
        <f>E57+G57+I57+K57+M57+O57+Q57+S57+U57+W57+Y57+AA57+AC57+AE57+AG57</f>
        <v>0</v>
      </c>
    </row>
    <row r="58" spans="1:38" x14ac:dyDescent="0.25">
      <c r="A58" s="104"/>
      <c r="B58" s="130"/>
      <c r="C58" s="131"/>
      <c r="D58" s="53"/>
      <c r="E58" s="62"/>
      <c r="F58" s="53"/>
      <c r="G58" s="62"/>
      <c r="H58" s="80"/>
      <c r="I58" s="87"/>
      <c r="J58" s="80"/>
      <c r="K58" s="87"/>
      <c r="L58" s="80"/>
      <c r="M58" s="87"/>
      <c r="N58" s="80"/>
      <c r="O58" s="87"/>
      <c r="P58" s="80"/>
      <c r="Q58" s="87"/>
      <c r="R58" s="80"/>
      <c r="S58" s="87"/>
      <c r="T58" s="80"/>
      <c r="U58" s="87"/>
      <c r="V58" s="80"/>
      <c r="W58" s="87"/>
      <c r="X58" s="80"/>
      <c r="Y58" s="87"/>
      <c r="Z58" s="80"/>
      <c r="AA58" s="87"/>
      <c r="AB58" s="80"/>
      <c r="AC58" s="87"/>
      <c r="AD58" s="80"/>
      <c r="AE58" s="87"/>
      <c r="AF58" s="80"/>
      <c r="AG58" s="87"/>
      <c r="AH58" s="68"/>
    </row>
    <row r="59" spans="1:38" x14ac:dyDescent="0.25">
      <c r="A59" s="105" t="s">
        <v>29</v>
      </c>
      <c r="B59" s="130"/>
      <c r="C59" s="132"/>
      <c r="D59" s="53"/>
      <c r="E59" s="63"/>
      <c r="F59" s="53"/>
      <c r="G59" s="63"/>
      <c r="H59" s="80"/>
      <c r="I59" s="88"/>
      <c r="J59" s="80"/>
      <c r="K59" s="88"/>
      <c r="L59" s="80"/>
      <c r="M59" s="88"/>
      <c r="N59" s="80"/>
      <c r="O59" s="88"/>
      <c r="P59" s="80"/>
      <c r="Q59" s="88"/>
      <c r="R59" s="80"/>
      <c r="S59" s="88"/>
      <c r="T59" s="80"/>
      <c r="U59" s="88"/>
      <c r="V59" s="80"/>
      <c r="W59" s="88"/>
      <c r="X59" s="80"/>
      <c r="Y59" s="88"/>
      <c r="Z59" s="80"/>
      <c r="AA59" s="88"/>
      <c r="AB59" s="80"/>
      <c r="AC59" s="88"/>
      <c r="AD59" s="80"/>
      <c r="AE59" s="88"/>
      <c r="AF59" s="80"/>
      <c r="AG59" s="88"/>
      <c r="AH59" s="102"/>
    </row>
    <row r="60" spans="1:38" x14ac:dyDescent="0.25">
      <c r="A60" s="108" t="s">
        <v>160</v>
      </c>
      <c r="B60" s="141"/>
      <c r="C60" s="142">
        <v>0</v>
      </c>
      <c r="D60" s="55"/>
      <c r="E60" s="82">
        <v>0</v>
      </c>
      <c r="F60" s="55"/>
      <c r="G60" s="82">
        <v>0</v>
      </c>
      <c r="H60" s="55"/>
      <c r="I60" s="82">
        <v>0</v>
      </c>
      <c r="J60" s="55"/>
      <c r="K60" s="82">
        <v>0</v>
      </c>
      <c r="L60" s="55"/>
      <c r="M60" s="82">
        <v>0</v>
      </c>
      <c r="N60" s="55"/>
      <c r="O60" s="82">
        <v>0</v>
      </c>
      <c r="P60" s="55"/>
      <c r="Q60" s="82">
        <v>0</v>
      </c>
      <c r="R60" s="55"/>
      <c r="S60" s="82">
        <v>0</v>
      </c>
      <c r="T60" s="55"/>
      <c r="U60" s="82">
        <v>0</v>
      </c>
      <c r="V60" s="55"/>
      <c r="W60" s="82">
        <v>0</v>
      </c>
      <c r="X60" s="55"/>
      <c r="Y60" s="82">
        <v>0</v>
      </c>
      <c r="Z60" s="55"/>
      <c r="AA60" s="82">
        <v>0</v>
      </c>
      <c r="AB60" s="55"/>
      <c r="AC60" s="82">
        <v>0</v>
      </c>
      <c r="AD60" s="55"/>
      <c r="AE60" s="82">
        <v>0</v>
      </c>
      <c r="AF60" s="55"/>
      <c r="AG60" s="82">
        <v>0</v>
      </c>
      <c r="AH60" s="92">
        <f>E60+G60+I60+K60+M60+O60+Q60+S60+U60+W60+Y60+AA60+AC60+AE60+AG60</f>
        <v>0</v>
      </c>
      <c r="AK60" s="59"/>
      <c r="AL60" s="49"/>
    </row>
    <row r="61" spans="1:38" x14ac:dyDescent="0.25">
      <c r="A61" s="108" t="s">
        <v>211</v>
      </c>
      <c r="B61" s="141"/>
      <c r="C61" s="142">
        <v>0</v>
      </c>
      <c r="D61" s="55"/>
      <c r="E61" s="82">
        <v>0</v>
      </c>
      <c r="F61" s="55"/>
      <c r="G61" s="82">
        <v>0</v>
      </c>
      <c r="H61" s="55"/>
      <c r="I61" s="82">
        <v>0</v>
      </c>
      <c r="J61" s="55"/>
      <c r="K61" s="82">
        <v>0</v>
      </c>
      <c r="L61" s="55"/>
      <c r="M61" s="82">
        <v>0</v>
      </c>
      <c r="N61" s="55"/>
      <c r="O61" s="82">
        <v>0</v>
      </c>
      <c r="P61" s="55"/>
      <c r="Q61" s="82">
        <v>0</v>
      </c>
      <c r="R61" s="55"/>
      <c r="S61" s="82">
        <v>0</v>
      </c>
      <c r="T61" s="55"/>
      <c r="U61" s="82">
        <v>0</v>
      </c>
      <c r="V61" s="55"/>
      <c r="W61" s="82">
        <v>0</v>
      </c>
      <c r="X61" s="55"/>
      <c r="Y61" s="82">
        <v>0</v>
      </c>
      <c r="Z61" s="55"/>
      <c r="AA61" s="82">
        <v>0</v>
      </c>
      <c r="AB61" s="55"/>
      <c r="AC61" s="82">
        <v>0</v>
      </c>
      <c r="AD61" s="55"/>
      <c r="AE61" s="82">
        <v>0</v>
      </c>
      <c r="AF61" s="55"/>
      <c r="AG61" s="82">
        <v>0</v>
      </c>
      <c r="AH61" s="92">
        <f>E61+G61+I61+K61+M61+O61+Q61+S61+U61+W61+Y61+AA61+AC61+AE61+AG61</f>
        <v>0</v>
      </c>
      <c r="AK61" s="59"/>
      <c r="AL61" s="49"/>
    </row>
    <row r="62" spans="1:38" x14ac:dyDescent="0.25">
      <c r="A62" s="104" t="s">
        <v>30</v>
      </c>
      <c r="B62" s="139"/>
      <c r="C62" s="140">
        <v>0</v>
      </c>
      <c r="D62" s="100"/>
      <c r="E62" s="101">
        <f>SUM(E60:E61)</f>
        <v>0</v>
      </c>
      <c r="F62" s="100"/>
      <c r="G62" s="101">
        <f>SUM(G60:G61)</f>
        <v>0</v>
      </c>
      <c r="H62" s="100"/>
      <c r="I62" s="101">
        <f>SUM(I60:I61)</f>
        <v>0</v>
      </c>
      <c r="J62" s="100"/>
      <c r="K62" s="101">
        <f>SUM(K60:K61)</f>
        <v>0</v>
      </c>
      <c r="L62" s="100"/>
      <c r="M62" s="101">
        <f>SUM(M60:M61)</f>
        <v>0</v>
      </c>
      <c r="N62" s="100"/>
      <c r="O62" s="101">
        <f>SUM(O60:O61)</f>
        <v>0</v>
      </c>
      <c r="P62" s="100"/>
      <c r="Q62" s="101">
        <f>SUM(Q60:Q61)</f>
        <v>0</v>
      </c>
      <c r="R62" s="100"/>
      <c r="S62" s="101">
        <f>SUM(S60:S61)</f>
        <v>0</v>
      </c>
      <c r="T62" s="100"/>
      <c r="U62" s="101">
        <f>SUM(U60:U61)</f>
        <v>0</v>
      </c>
      <c r="V62" s="100"/>
      <c r="W62" s="101">
        <f>SUM(W60:W61)</f>
        <v>0</v>
      </c>
      <c r="X62" s="100"/>
      <c r="Y62" s="101">
        <f>SUM(Y60:Y61)</f>
        <v>0</v>
      </c>
      <c r="Z62" s="100"/>
      <c r="AA62" s="101">
        <f>SUM(AA60:AA61)</f>
        <v>0</v>
      </c>
      <c r="AB62" s="100"/>
      <c r="AC62" s="101">
        <f>SUM(AC60:AC61)</f>
        <v>0</v>
      </c>
      <c r="AD62" s="100"/>
      <c r="AE62" s="101">
        <f>SUM(AE60:AE61)</f>
        <v>0</v>
      </c>
      <c r="AF62" s="100"/>
      <c r="AG62" s="101">
        <f>SUM(AG60:AG61)</f>
        <v>0</v>
      </c>
      <c r="AH62" s="101">
        <f>E62+G62+I62+K62+M62+O62+Q62+S62+U62+W62+Y62+AA62+AC62+AE62+AG62</f>
        <v>0</v>
      </c>
    </row>
    <row r="63" spans="1:38" x14ac:dyDescent="0.25">
      <c r="A63" s="104"/>
      <c r="B63" s="130"/>
      <c r="C63" s="131"/>
      <c r="D63" s="53"/>
      <c r="E63" s="62"/>
      <c r="F63" s="53"/>
      <c r="G63" s="62"/>
      <c r="H63" s="80"/>
      <c r="I63" s="87"/>
      <c r="J63" s="80"/>
      <c r="K63" s="87"/>
      <c r="L63" s="80"/>
      <c r="M63" s="87"/>
      <c r="N63" s="80"/>
      <c r="O63" s="87"/>
      <c r="P63" s="80"/>
      <c r="Q63" s="87"/>
      <c r="R63" s="80"/>
      <c r="S63" s="87"/>
      <c r="T63" s="80"/>
      <c r="U63" s="87"/>
      <c r="V63" s="80"/>
      <c r="W63" s="87"/>
      <c r="X63" s="80"/>
      <c r="Y63" s="87"/>
      <c r="Z63" s="80"/>
      <c r="AA63" s="87"/>
      <c r="AB63" s="80"/>
      <c r="AC63" s="87"/>
      <c r="AD63" s="80"/>
      <c r="AE63" s="87"/>
      <c r="AF63" s="80"/>
      <c r="AG63" s="87"/>
      <c r="AH63" s="68"/>
    </row>
    <row r="64" spans="1:38" x14ac:dyDescent="0.25">
      <c r="A64" s="106" t="s">
        <v>31</v>
      </c>
      <c r="B64" s="130"/>
      <c r="C64" s="131"/>
      <c r="D64" s="53"/>
      <c r="E64" s="62"/>
      <c r="F64" s="53"/>
      <c r="G64" s="62"/>
      <c r="H64" s="80"/>
      <c r="I64" s="87"/>
      <c r="J64" s="80"/>
      <c r="K64" s="87"/>
      <c r="L64" s="80"/>
      <c r="M64" s="87"/>
      <c r="N64" s="80"/>
      <c r="O64" s="87"/>
      <c r="P64" s="80"/>
      <c r="Q64" s="87"/>
      <c r="R64" s="80"/>
      <c r="S64" s="87"/>
      <c r="T64" s="80"/>
      <c r="U64" s="87"/>
      <c r="V64" s="80"/>
      <c r="W64" s="87"/>
      <c r="X64" s="80"/>
      <c r="Y64" s="87"/>
      <c r="Z64" s="80"/>
      <c r="AA64" s="87"/>
      <c r="AB64" s="80"/>
      <c r="AC64" s="87"/>
      <c r="AD64" s="80"/>
      <c r="AE64" s="87"/>
      <c r="AF64" s="80"/>
      <c r="AG64" s="87"/>
      <c r="AH64" s="68"/>
    </row>
    <row r="65" spans="1:38" x14ac:dyDescent="0.25">
      <c r="A65" s="107" t="s">
        <v>32</v>
      </c>
      <c r="B65" s="141"/>
      <c r="C65" s="142">
        <v>0</v>
      </c>
      <c r="D65" s="55"/>
      <c r="E65" s="82">
        <v>0</v>
      </c>
      <c r="F65" s="55"/>
      <c r="G65" s="82">
        <v>0</v>
      </c>
      <c r="H65" s="55"/>
      <c r="I65" s="82">
        <v>0</v>
      </c>
      <c r="J65" s="55"/>
      <c r="K65" s="82">
        <v>0</v>
      </c>
      <c r="L65" s="55"/>
      <c r="M65" s="82">
        <v>0</v>
      </c>
      <c r="N65" s="55"/>
      <c r="O65" s="82">
        <v>0</v>
      </c>
      <c r="P65" s="55"/>
      <c r="Q65" s="82">
        <v>0</v>
      </c>
      <c r="R65" s="55"/>
      <c r="S65" s="82">
        <v>0</v>
      </c>
      <c r="T65" s="55"/>
      <c r="U65" s="82">
        <v>0</v>
      </c>
      <c r="V65" s="55"/>
      <c r="W65" s="82">
        <v>0</v>
      </c>
      <c r="X65" s="55"/>
      <c r="Y65" s="82">
        <v>0</v>
      </c>
      <c r="Z65" s="55"/>
      <c r="AA65" s="82">
        <v>0</v>
      </c>
      <c r="AB65" s="55"/>
      <c r="AC65" s="82">
        <v>0</v>
      </c>
      <c r="AD65" s="55"/>
      <c r="AE65" s="82">
        <v>0</v>
      </c>
      <c r="AF65" s="55"/>
      <c r="AG65" s="82">
        <v>0</v>
      </c>
      <c r="AH65" s="92">
        <f>E65+G65+I65+K65+M65+O65+Q65+S65+U65+W65+Y65+AA65+AC65+AE65+AG65</f>
        <v>0</v>
      </c>
    </row>
    <row r="66" spans="1:38" x14ac:dyDescent="0.25">
      <c r="A66" s="107" t="s">
        <v>33</v>
      </c>
      <c r="B66" s="141"/>
      <c r="C66" s="142">
        <v>0</v>
      </c>
      <c r="D66" s="55"/>
      <c r="E66" s="82">
        <v>0</v>
      </c>
      <c r="F66" s="55"/>
      <c r="G66" s="82">
        <v>0</v>
      </c>
      <c r="H66" s="55"/>
      <c r="I66" s="82">
        <v>0</v>
      </c>
      <c r="J66" s="55"/>
      <c r="K66" s="82">
        <v>0</v>
      </c>
      <c r="L66" s="55"/>
      <c r="M66" s="82">
        <v>0</v>
      </c>
      <c r="N66" s="55"/>
      <c r="O66" s="82">
        <v>0</v>
      </c>
      <c r="P66" s="55"/>
      <c r="Q66" s="82">
        <v>0</v>
      </c>
      <c r="R66" s="55"/>
      <c r="S66" s="82">
        <v>0</v>
      </c>
      <c r="T66" s="55"/>
      <c r="U66" s="82">
        <v>0</v>
      </c>
      <c r="V66" s="55"/>
      <c r="W66" s="82">
        <v>0</v>
      </c>
      <c r="X66" s="55"/>
      <c r="Y66" s="82">
        <v>0</v>
      </c>
      <c r="Z66" s="55"/>
      <c r="AA66" s="82">
        <v>0</v>
      </c>
      <c r="AB66" s="55"/>
      <c r="AC66" s="82">
        <v>0</v>
      </c>
      <c r="AD66" s="55"/>
      <c r="AE66" s="82">
        <v>0</v>
      </c>
      <c r="AF66" s="55"/>
      <c r="AG66" s="82">
        <v>0</v>
      </c>
      <c r="AH66" s="92">
        <f>E66+G66+I66+K66+M66+O66+Q66+S66+U66+W66+Y66+AA66+AC66+AE66+AG66</f>
        <v>0</v>
      </c>
    </row>
    <row r="67" spans="1:38" x14ac:dyDescent="0.25">
      <c r="A67" s="107" t="s">
        <v>34</v>
      </c>
      <c r="B67" s="141"/>
      <c r="C67" s="142">
        <v>0</v>
      </c>
      <c r="D67" s="55"/>
      <c r="E67" s="82">
        <v>0</v>
      </c>
      <c r="F67" s="55"/>
      <c r="G67" s="82">
        <v>0</v>
      </c>
      <c r="H67" s="55"/>
      <c r="I67" s="82">
        <v>0</v>
      </c>
      <c r="J67" s="55"/>
      <c r="K67" s="82">
        <v>0</v>
      </c>
      <c r="L67" s="55"/>
      <c r="M67" s="82">
        <v>0</v>
      </c>
      <c r="N67" s="55"/>
      <c r="O67" s="82">
        <v>0</v>
      </c>
      <c r="P67" s="55"/>
      <c r="Q67" s="82">
        <v>0</v>
      </c>
      <c r="R67" s="55"/>
      <c r="S67" s="82">
        <v>0</v>
      </c>
      <c r="T67" s="55"/>
      <c r="U67" s="82">
        <v>0</v>
      </c>
      <c r="V67" s="55"/>
      <c r="W67" s="82">
        <v>0</v>
      </c>
      <c r="X67" s="55"/>
      <c r="Y67" s="82">
        <v>0</v>
      </c>
      <c r="Z67" s="55"/>
      <c r="AA67" s="82">
        <v>0</v>
      </c>
      <c r="AB67" s="55"/>
      <c r="AC67" s="82">
        <v>0</v>
      </c>
      <c r="AD67" s="55"/>
      <c r="AE67" s="82">
        <v>0</v>
      </c>
      <c r="AF67" s="55"/>
      <c r="AG67" s="82">
        <v>0</v>
      </c>
      <c r="AH67" s="92">
        <f>E67+G67+I67+K67+M67+O67+Q67+S67+U67+W67+Y67+AA67+AC67+AE67+AG67</f>
        <v>0</v>
      </c>
    </row>
    <row r="68" spans="1:38" x14ac:dyDescent="0.25">
      <c r="A68" s="107" t="s">
        <v>35</v>
      </c>
      <c r="B68" s="141"/>
      <c r="C68" s="142">
        <v>0</v>
      </c>
      <c r="D68" s="55"/>
      <c r="E68" s="82">
        <v>0</v>
      </c>
      <c r="F68" s="291"/>
      <c r="G68" s="293">
        <v>0</v>
      </c>
      <c r="H68" s="291"/>
      <c r="I68" s="293">
        <v>0</v>
      </c>
      <c r="J68" s="291"/>
      <c r="K68" s="293">
        <v>0</v>
      </c>
      <c r="L68" s="291"/>
      <c r="M68" s="294">
        <v>0</v>
      </c>
      <c r="N68" s="291"/>
      <c r="O68" s="293">
        <v>0</v>
      </c>
      <c r="P68" s="291"/>
      <c r="Q68" s="293">
        <v>0</v>
      </c>
      <c r="R68" s="291"/>
      <c r="S68" s="293">
        <v>0</v>
      </c>
      <c r="T68" s="291"/>
      <c r="U68" s="293">
        <v>0</v>
      </c>
      <c r="V68" s="291"/>
      <c r="W68" s="293">
        <v>0</v>
      </c>
      <c r="X68" s="291"/>
      <c r="Y68" s="293">
        <v>0</v>
      </c>
      <c r="Z68" s="291"/>
      <c r="AA68" s="293">
        <v>0</v>
      </c>
      <c r="AB68" s="291"/>
      <c r="AC68" s="293">
        <v>0</v>
      </c>
      <c r="AD68" s="291"/>
      <c r="AE68" s="293">
        <v>0</v>
      </c>
      <c r="AF68" s="291"/>
      <c r="AG68" s="293">
        <v>0</v>
      </c>
      <c r="AH68" s="92">
        <f t="shared" ref="AH68" si="1">E68+G68+I68+K68+M68+O68+Q68+S68+U68+W68+Y68+AA68+AC68+AE68+AG68</f>
        <v>0</v>
      </c>
    </row>
    <row r="69" spans="1:38" x14ac:dyDescent="0.25">
      <c r="A69" s="109" t="s">
        <v>36</v>
      </c>
      <c r="B69" s="139"/>
      <c r="C69" s="140">
        <v>0</v>
      </c>
      <c r="D69" s="118"/>
      <c r="E69" s="119">
        <f>SUM(E65:E68)</f>
        <v>0</v>
      </c>
      <c r="F69" s="118"/>
      <c r="G69" s="292">
        <f>SUM(G65:G68)</f>
        <v>0</v>
      </c>
      <c r="H69" s="100"/>
      <c r="I69" s="292">
        <f>SUM(I65:I68)</f>
        <v>0</v>
      </c>
      <c r="J69" s="100"/>
      <c r="K69" s="292">
        <f>SUM(K65:K68)</f>
        <v>0</v>
      </c>
      <c r="L69" s="100"/>
      <c r="M69" s="292">
        <f>SUM(M65:M68)</f>
        <v>0</v>
      </c>
      <c r="N69" s="100"/>
      <c r="O69" s="292">
        <f>SUM(O65:O68)</f>
        <v>0</v>
      </c>
      <c r="P69" s="100"/>
      <c r="Q69" s="292">
        <f>SUM(Q65:Q68)</f>
        <v>0</v>
      </c>
      <c r="R69" s="100"/>
      <c r="S69" s="292">
        <f>SUM(S65:S68)</f>
        <v>0</v>
      </c>
      <c r="T69" s="100"/>
      <c r="U69" s="292">
        <f>SUM(U65:U68)</f>
        <v>0</v>
      </c>
      <c r="V69" s="100"/>
      <c r="W69" s="292">
        <f>SUM(W65:W68)</f>
        <v>0</v>
      </c>
      <c r="X69" s="100"/>
      <c r="Y69" s="292">
        <f>SUM(Y65:Y68)</f>
        <v>0</v>
      </c>
      <c r="Z69" s="100"/>
      <c r="AA69" s="292">
        <f>SUM(AA65:AA68)</f>
        <v>0</v>
      </c>
      <c r="AB69" s="100"/>
      <c r="AC69" s="292">
        <f>SUM(AC65:AC68)</f>
        <v>0</v>
      </c>
      <c r="AD69" s="100"/>
      <c r="AE69" s="292">
        <f>SUM(AE65:AE68)</f>
        <v>0</v>
      </c>
      <c r="AF69" s="100"/>
      <c r="AG69" s="292">
        <f>SUM(AG65:AG68)</f>
        <v>0</v>
      </c>
      <c r="AH69" s="120">
        <f>SUM(AH65:AH68)</f>
        <v>0</v>
      </c>
    </row>
    <row r="70" spans="1:38" x14ac:dyDescent="0.25">
      <c r="A70" s="109"/>
      <c r="B70" s="130"/>
      <c r="C70" s="131"/>
      <c r="D70" s="53"/>
      <c r="E70" s="62"/>
      <c r="F70" s="53"/>
      <c r="G70" s="62"/>
      <c r="H70" s="80"/>
      <c r="I70" s="87"/>
      <c r="J70" s="80"/>
      <c r="K70" s="87"/>
      <c r="L70" s="80"/>
      <c r="M70" s="87"/>
      <c r="N70" s="80"/>
      <c r="O70" s="87"/>
      <c r="P70" s="80"/>
      <c r="Q70" s="87"/>
      <c r="R70" s="80"/>
      <c r="S70" s="87"/>
      <c r="T70" s="80"/>
      <c r="U70" s="87"/>
      <c r="V70" s="80"/>
      <c r="W70" s="87"/>
      <c r="X70" s="80"/>
      <c r="Y70" s="87"/>
      <c r="Z70" s="80"/>
      <c r="AA70" s="87"/>
      <c r="AB70" s="80"/>
      <c r="AC70" s="87"/>
      <c r="AD70" s="80"/>
      <c r="AE70" s="87"/>
      <c r="AF70" s="80"/>
      <c r="AG70" s="87"/>
      <c r="AH70" s="68"/>
      <c r="AL70" s="49"/>
    </row>
    <row r="71" spans="1:38" x14ac:dyDescent="0.25">
      <c r="A71" s="110" t="s">
        <v>238</v>
      </c>
      <c r="B71" s="130"/>
      <c r="C71" s="131"/>
      <c r="D71" s="53"/>
      <c r="E71" s="62"/>
      <c r="F71" s="53"/>
      <c r="G71" s="62"/>
      <c r="H71" s="80"/>
      <c r="I71" s="87"/>
      <c r="J71" s="80"/>
      <c r="K71" s="87"/>
      <c r="L71" s="80"/>
      <c r="M71" s="87"/>
      <c r="N71" s="80"/>
      <c r="O71" s="87"/>
      <c r="P71" s="80"/>
      <c r="Q71" s="87"/>
      <c r="R71" s="80"/>
      <c r="S71" s="87"/>
      <c r="T71" s="80"/>
      <c r="U71" s="87"/>
      <c r="V71" s="80"/>
      <c r="W71" s="87"/>
      <c r="X71" s="80"/>
      <c r="Y71" s="87"/>
      <c r="Z71" s="80"/>
      <c r="AA71" s="87"/>
      <c r="AB71" s="80"/>
      <c r="AC71" s="87"/>
      <c r="AD71" s="80"/>
      <c r="AE71" s="87"/>
      <c r="AF71" s="80"/>
      <c r="AG71" s="87"/>
      <c r="AH71" s="68"/>
    </row>
    <row r="72" spans="1:38" ht="14.45" customHeight="1" x14ac:dyDescent="0.25">
      <c r="A72" s="111" t="s">
        <v>37</v>
      </c>
      <c r="B72" s="143"/>
      <c r="C72" s="144">
        <v>0</v>
      </c>
      <c r="D72" s="54"/>
      <c r="E72" s="101">
        <v>0</v>
      </c>
      <c r="F72" s="100"/>
      <c r="G72" s="101">
        <v>0</v>
      </c>
      <c r="H72" s="100"/>
      <c r="I72" s="101">
        <v>0</v>
      </c>
      <c r="J72" s="100"/>
      <c r="K72" s="101">
        <v>0</v>
      </c>
      <c r="L72" s="100"/>
      <c r="M72" s="101">
        <v>0</v>
      </c>
      <c r="N72" s="100"/>
      <c r="O72" s="101">
        <v>0</v>
      </c>
      <c r="P72" s="100"/>
      <c r="Q72" s="101">
        <v>0</v>
      </c>
      <c r="R72" s="100"/>
      <c r="S72" s="101">
        <v>0</v>
      </c>
      <c r="T72" s="100"/>
      <c r="U72" s="101">
        <v>0</v>
      </c>
      <c r="V72" s="100"/>
      <c r="W72" s="101">
        <v>0</v>
      </c>
      <c r="X72" s="100"/>
      <c r="Y72" s="101">
        <v>0</v>
      </c>
      <c r="Z72" s="100"/>
      <c r="AA72" s="101">
        <v>0</v>
      </c>
      <c r="AB72" s="100"/>
      <c r="AC72" s="101">
        <v>0</v>
      </c>
      <c r="AD72" s="100"/>
      <c r="AE72" s="101">
        <v>0</v>
      </c>
      <c r="AF72" s="100"/>
      <c r="AG72" s="101">
        <v>0</v>
      </c>
      <c r="AH72" s="101">
        <f t="shared" ref="AH72" si="2">E72+G72+I72+K72+M72+O72+Q72+S72+U72+W72+Y72+AA72+AC72+AE72+AG72</f>
        <v>0</v>
      </c>
    </row>
    <row r="73" spans="1:38" ht="14.45" customHeight="1" x14ac:dyDescent="0.25">
      <c r="A73" s="111"/>
      <c r="B73" s="143"/>
      <c r="C73" s="145"/>
      <c r="D73" s="54"/>
      <c r="E73" s="84"/>
      <c r="F73" s="54"/>
      <c r="G73" s="84"/>
      <c r="H73" s="56"/>
      <c r="I73" s="81"/>
      <c r="J73" s="56"/>
      <c r="K73" s="81"/>
      <c r="L73" s="56"/>
      <c r="M73" s="81"/>
      <c r="N73" s="56"/>
      <c r="O73" s="81"/>
      <c r="P73" s="56"/>
      <c r="Q73" s="81"/>
      <c r="R73" s="56"/>
      <c r="S73" s="81"/>
      <c r="T73" s="56"/>
      <c r="U73" s="81"/>
      <c r="V73" s="56"/>
      <c r="W73" s="81"/>
      <c r="X73" s="56"/>
      <c r="Y73" s="81"/>
      <c r="Z73" s="56"/>
      <c r="AA73" s="81"/>
      <c r="AB73" s="56"/>
      <c r="AC73" s="81"/>
      <c r="AD73" s="56"/>
      <c r="AE73" s="81"/>
      <c r="AF73" s="56"/>
      <c r="AG73" s="81"/>
      <c r="AH73" s="92"/>
    </row>
    <row r="74" spans="1:38" ht="14.45" customHeight="1" x14ac:dyDescent="0.25">
      <c r="A74" s="121" t="s">
        <v>12</v>
      </c>
      <c r="B74" s="146">
        <v>0</v>
      </c>
      <c r="C74" s="144">
        <v>0</v>
      </c>
      <c r="D74" s="122">
        <f>IF(AH74=0,0,E74/$AH$74)</f>
        <v>0</v>
      </c>
      <c r="E74" s="123">
        <f>E72+E69+E62+E57</f>
        <v>0</v>
      </c>
      <c r="F74" s="122">
        <f>IF(AH74=0,0,G74/$AH$74)</f>
        <v>0</v>
      </c>
      <c r="G74" s="123">
        <f>G72+G69+G62+G57</f>
        <v>0</v>
      </c>
      <c r="H74" s="122">
        <f>IF(AH74=0,0,I74/$AH$74)</f>
        <v>0</v>
      </c>
      <c r="I74" s="123">
        <f>I72+I69+I62+I57</f>
        <v>0</v>
      </c>
      <c r="J74" s="122">
        <f>IF(AH74=0,0,K74/$AH$74)</f>
        <v>0</v>
      </c>
      <c r="K74" s="123">
        <f>K72+K69+K62+K57</f>
        <v>0</v>
      </c>
      <c r="L74" s="122">
        <f>IF(AH74=0,0,M74/$AH$74)</f>
        <v>0</v>
      </c>
      <c r="M74" s="123">
        <f>M72+M69+M62+M57</f>
        <v>0</v>
      </c>
      <c r="N74" s="122">
        <f>IF(AH74=0,0,O74/$AH$74)</f>
        <v>0</v>
      </c>
      <c r="O74" s="123">
        <f>O72+O69+O62+O57</f>
        <v>0</v>
      </c>
      <c r="P74" s="122">
        <f>IF(AH74=0,0,Q74/$AH$74)</f>
        <v>0</v>
      </c>
      <c r="Q74" s="123">
        <f>Q72+Q69+Q62+Q57</f>
        <v>0</v>
      </c>
      <c r="R74" s="122">
        <f>IF(AH74=0,0,S74/$AH$74)</f>
        <v>0</v>
      </c>
      <c r="S74" s="123">
        <f>S72+S69+S62+S57</f>
        <v>0</v>
      </c>
      <c r="T74" s="122">
        <f>IF(AH74=0,0,U74/$AH$74)</f>
        <v>0</v>
      </c>
      <c r="U74" s="123">
        <f>U72+U69+U62+U57</f>
        <v>0</v>
      </c>
      <c r="V74" s="122">
        <f>IF(AH74=0,0,W74/$AH$74)</f>
        <v>0</v>
      </c>
      <c r="W74" s="123">
        <f>W72+W69+W62+W57</f>
        <v>0</v>
      </c>
      <c r="X74" s="122">
        <f>IF(AH74=0,0,Y74/$AH$74)</f>
        <v>0</v>
      </c>
      <c r="Y74" s="123">
        <f>Y72+Y69+Y62+Y57</f>
        <v>0</v>
      </c>
      <c r="Z74" s="122">
        <f>IF(AH74=0,0,AA74/$AH$74)</f>
        <v>0</v>
      </c>
      <c r="AA74" s="123">
        <f>AA72+AA69+AA62+AA57</f>
        <v>0</v>
      </c>
      <c r="AB74" s="122">
        <f>IF(AH74=0,0,AC74/$AH$74)</f>
        <v>0</v>
      </c>
      <c r="AC74" s="123">
        <f>AC72+AC69+AC62+AC57</f>
        <v>0</v>
      </c>
      <c r="AD74" s="122">
        <f>IF(AH74=0,0,AE74/$AH$74)</f>
        <v>0</v>
      </c>
      <c r="AE74" s="123">
        <f>AE72+AE69+AE62+AE57</f>
        <v>0</v>
      </c>
      <c r="AF74" s="122">
        <f>IF(H74=0,0,AG74/$AH$74)</f>
        <v>0</v>
      </c>
      <c r="AG74" s="123">
        <f>AG72+AG69+AG62+AG57</f>
        <v>0</v>
      </c>
      <c r="AH74" s="124">
        <f>E74+G74+I74+K74+M74+O74+Q74+S74+U74+W74+Y74+AA74+AC74+AE74+AG74</f>
        <v>0</v>
      </c>
    </row>
    <row r="75" spans="1:38" ht="14.45" customHeight="1" x14ac:dyDescent="0.25">
      <c r="A75" s="112"/>
      <c r="B75" s="135"/>
      <c r="C75" s="136"/>
      <c r="D75" s="52"/>
      <c r="E75" s="66"/>
      <c r="F75" s="52"/>
      <c r="G75" s="66"/>
      <c r="H75" s="52"/>
      <c r="I75" s="66"/>
      <c r="J75" s="52"/>
      <c r="K75" s="66"/>
      <c r="L75" s="52"/>
      <c r="M75" s="66"/>
      <c r="N75" s="52"/>
      <c r="O75" s="66"/>
      <c r="P75" s="52"/>
      <c r="Q75" s="66"/>
      <c r="R75" s="52"/>
      <c r="S75" s="66"/>
      <c r="T75" s="52"/>
      <c r="U75" s="66"/>
      <c r="V75" s="52"/>
      <c r="W75" s="66"/>
      <c r="X75" s="52"/>
      <c r="Y75" s="66"/>
      <c r="Z75" s="52"/>
      <c r="AA75" s="66"/>
      <c r="AB75" s="52"/>
      <c r="AC75" s="66"/>
      <c r="AD75" s="52"/>
      <c r="AE75" s="66"/>
      <c r="AF75" s="52"/>
      <c r="AG75" s="66"/>
      <c r="AH75" s="70"/>
    </row>
    <row r="76" spans="1:38" ht="14.45" customHeight="1" x14ac:dyDescent="0.25"/>
    <row r="77" spans="1:38" ht="14.45" customHeight="1" x14ac:dyDescent="0.25">
      <c r="A77" s="314" t="s">
        <v>172</v>
      </c>
      <c r="B77" s="314"/>
      <c r="C77" s="314"/>
      <c r="D77" s="314"/>
    </row>
    <row r="78" spans="1:38" ht="14.45" customHeight="1" x14ac:dyDescent="0.25">
      <c r="A78" s="116" t="s">
        <v>133</v>
      </c>
      <c r="B78" s="117"/>
      <c r="C78" s="117"/>
      <c r="D78" s="117"/>
    </row>
    <row r="79" spans="1:38" ht="29.45" customHeight="1" x14ac:dyDescent="0.25">
      <c r="A79" s="301" t="s">
        <v>11</v>
      </c>
      <c r="B79" s="303" t="s">
        <v>219</v>
      </c>
      <c r="C79" s="303"/>
      <c r="D79" s="303" t="s">
        <v>220</v>
      </c>
      <c r="E79" s="303"/>
      <c r="F79" s="303" t="s">
        <v>221</v>
      </c>
      <c r="G79" s="303"/>
      <c r="H79" s="303" t="s">
        <v>222</v>
      </c>
      <c r="I79" s="303"/>
      <c r="J79" s="303" t="s">
        <v>223</v>
      </c>
      <c r="K79" s="303"/>
      <c r="L79" s="303" t="s">
        <v>224</v>
      </c>
      <c r="M79" s="303"/>
      <c r="N79" s="303" t="s">
        <v>225</v>
      </c>
      <c r="O79" s="303"/>
      <c r="P79" s="303" t="s">
        <v>226</v>
      </c>
      <c r="Q79" s="303"/>
      <c r="R79" s="303" t="s">
        <v>227</v>
      </c>
      <c r="S79" s="303"/>
      <c r="T79" s="303" t="s">
        <v>228</v>
      </c>
      <c r="U79" s="303"/>
      <c r="V79" s="303" t="s">
        <v>229</v>
      </c>
      <c r="W79" s="303"/>
      <c r="X79" s="303" t="s">
        <v>230</v>
      </c>
      <c r="Y79" s="303"/>
      <c r="Z79" s="303" t="s">
        <v>231</v>
      </c>
      <c r="AA79" s="303"/>
      <c r="AB79" s="303" t="s">
        <v>232</v>
      </c>
      <c r="AC79" s="303"/>
      <c r="AD79" s="303" t="s">
        <v>233</v>
      </c>
      <c r="AE79" s="303"/>
      <c r="AF79" s="303" t="s">
        <v>234</v>
      </c>
      <c r="AG79" s="303"/>
      <c r="AH79" s="301" t="s">
        <v>12</v>
      </c>
    </row>
    <row r="80" spans="1:38" x14ac:dyDescent="0.25">
      <c r="A80" s="302"/>
      <c r="B80" s="303" t="s">
        <v>13</v>
      </c>
      <c r="C80" s="305"/>
      <c r="D80" s="303" t="s">
        <v>14</v>
      </c>
      <c r="E80" s="305"/>
      <c r="F80" s="303" t="s">
        <v>15</v>
      </c>
      <c r="G80" s="305"/>
      <c r="H80" s="303" t="s">
        <v>170</v>
      </c>
      <c r="I80" s="305"/>
      <c r="J80" s="303" t="s">
        <v>16</v>
      </c>
      <c r="K80" s="305"/>
      <c r="L80" s="303" t="s">
        <v>17</v>
      </c>
      <c r="M80" s="305"/>
      <c r="N80" s="303" t="s">
        <v>18</v>
      </c>
      <c r="O80" s="305"/>
      <c r="P80" s="303" t="s">
        <v>19</v>
      </c>
      <c r="Q80" s="305"/>
      <c r="R80" s="303" t="s">
        <v>20</v>
      </c>
      <c r="S80" s="305"/>
      <c r="T80" s="303" t="s">
        <v>21</v>
      </c>
      <c r="U80" s="305"/>
      <c r="V80" s="303" t="s">
        <v>22</v>
      </c>
      <c r="W80" s="305"/>
      <c r="X80" s="303" t="s">
        <v>23</v>
      </c>
      <c r="Y80" s="305"/>
      <c r="Z80" s="303" t="s">
        <v>24</v>
      </c>
      <c r="AA80" s="305"/>
      <c r="AB80" s="303" t="s">
        <v>25</v>
      </c>
      <c r="AC80" s="305"/>
      <c r="AD80" s="303" t="s">
        <v>26</v>
      </c>
      <c r="AE80" s="305"/>
      <c r="AF80" s="303" t="s">
        <v>27</v>
      </c>
      <c r="AG80" s="305"/>
      <c r="AH80" s="306"/>
    </row>
    <row r="81" spans="1:38" x14ac:dyDescent="0.25">
      <c r="A81" s="103" t="s">
        <v>239</v>
      </c>
      <c r="B81" s="137"/>
      <c r="C81" s="138"/>
      <c r="D81" s="55"/>
      <c r="E81" s="82"/>
      <c r="F81" s="85"/>
      <c r="G81" s="86"/>
      <c r="H81" s="85"/>
      <c r="I81" s="86"/>
      <c r="J81" s="85"/>
      <c r="K81" s="86"/>
      <c r="L81" s="85"/>
      <c r="M81" s="86"/>
      <c r="N81" s="85"/>
      <c r="O81" s="86"/>
      <c r="P81" s="85"/>
      <c r="Q81" s="86"/>
      <c r="R81" s="85"/>
      <c r="S81" s="86"/>
      <c r="T81" s="85"/>
      <c r="U81" s="86"/>
      <c r="V81" s="85"/>
      <c r="W81" s="86"/>
      <c r="X81" s="85"/>
      <c r="Y81" s="86"/>
      <c r="Z81" s="85"/>
      <c r="AA81" s="86"/>
      <c r="AB81" s="85"/>
      <c r="AC81" s="86"/>
      <c r="AD81" s="85"/>
      <c r="AE81" s="86"/>
      <c r="AF81" s="85"/>
      <c r="AG81" s="86"/>
      <c r="AH81" s="89"/>
    </row>
    <row r="82" spans="1:38" x14ac:dyDescent="0.25">
      <c r="A82" s="104" t="s">
        <v>28</v>
      </c>
      <c r="B82" s="139"/>
      <c r="C82" s="140">
        <v>0</v>
      </c>
      <c r="D82" s="100"/>
      <c r="E82" s="101">
        <v>0</v>
      </c>
      <c r="F82" s="100"/>
      <c r="G82" s="101">
        <v>0</v>
      </c>
      <c r="H82" s="100"/>
      <c r="I82" s="101">
        <v>0</v>
      </c>
      <c r="J82" s="100"/>
      <c r="K82" s="101">
        <v>0</v>
      </c>
      <c r="L82" s="100"/>
      <c r="M82" s="101">
        <v>0</v>
      </c>
      <c r="N82" s="100"/>
      <c r="O82" s="101">
        <v>0</v>
      </c>
      <c r="P82" s="100"/>
      <c r="Q82" s="101">
        <v>0</v>
      </c>
      <c r="R82" s="100"/>
      <c r="S82" s="101">
        <v>0</v>
      </c>
      <c r="T82" s="100"/>
      <c r="U82" s="101">
        <v>0</v>
      </c>
      <c r="V82" s="100"/>
      <c r="W82" s="101">
        <v>0</v>
      </c>
      <c r="X82" s="100"/>
      <c r="Y82" s="101">
        <v>0</v>
      </c>
      <c r="Z82" s="100"/>
      <c r="AA82" s="101">
        <v>0</v>
      </c>
      <c r="AB82" s="100"/>
      <c r="AC82" s="101">
        <v>0</v>
      </c>
      <c r="AD82" s="100"/>
      <c r="AE82" s="101">
        <v>0</v>
      </c>
      <c r="AF82" s="100"/>
      <c r="AG82" s="101">
        <v>0</v>
      </c>
      <c r="AH82" s="101">
        <f>E82+G82+I82+K82+M82+O82+Q82+S82+U82+W82+Y82+AA82+AC82+AE82+AG82</f>
        <v>0</v>
      </c>
    </row>
    <row r="83" spans="1:38" x14ac:dyDescent="0.25">
      <c r="A83" s="104"/>
      <c r="B83" s="130"/>
      <c r="C83" s="131"/>
      <c r="D83" s="53"/>
      <c r="E83" s="62"/>
      <c r="F83" s="53"/>
      <c r="G83" s="62"/>
      <c r="H83" s="80"/>
      <c r="I83" s="87"/>
      <c r="J83" s="80"/>
      <c r="K83" s="87"/>
      <c r="L83" s="80"/>
      <c r="M83" s="87"/>
      <c r="N83" s="80"/>
      <c r="O83" s="87"/>
      <c r="P83" s="80"/>
      <c r="Q83" s="87"/>
      <c r="R83" s="80"/>
      <c r="S83" s="87"/>
      <c r="T83" s="80"/>
      <c r="U83" s="87"/>
      <c r="V83" s="80"/>
      <c r="W83" s="87"/>
      <c r="X83" s="80"/>
      <c r="Y83" s="87"/>
      <c r="Z83" s="80"/>
      <c r="AA83" s="87"/>
      <c r="AB83" s="80"/>
      <c r="AC83" s="87"/>
      <c r="AD83" s="80"/>
      <c r="AE83" s="87"/>
      <c r="AF83" s="80"/>
      <c r="AG83" s="87"/>
      <c r="AH83" s="68"/>
    </row>
    <row r="84" spans="1:38" x14ac:dyDescent="0.25">
      <c r="A84" s="105" t="s">
        <v>29</v>
      </c>
      <c r="B84" s="130"/>
      <c r="C84" s="132"/>
      <c r="D84" s="53"/>
      <c r="E84" s="63"/>
      <c r="F84" s="53"/>
      <c r="G84" s="63"/>
      <c r="H84" s="80"/>
      <c r="I84" s="88"/>
      <c r="J84" s="80"/>
      <c r="K84" s="88"/>
      <c r="L84" s="80"/>
      <c r="M84" s="88"/>
      <c r="N84" s="80"/>
      <c r="O84" s="88"/>
      <c r="P84" s="80"/>
      <c r="Q84" s="88"/>
      <c r="R84" s="80"/>
      <c r="S84" s="88"/>
      <c r="T84" s="80"/>
      <c r="U84" s="88"/>
      <c r="V84" s="80"/>
      <c r="W84" s="88"/>
      <c r="X84" s="80"/>
      <c r="Y84" s="88"/>
      <c r="Z84" s="80"/>
      <c r="AA84" s="88"/>
      <c r="AB84" s="80"/>
      <c r="AC84" s="88"/>
      <c r="AD84" s="80"/>
      <c r="AE84" s="88"/>
      <c r="AF84" s="80"/>
      <c r="AG84" s="88"/>
      <c r="AH84" s="102"/>
    </row>
    <row r="85" spans="1:38" x14ac:dyDescent="0.25">
      <c r="A85" s="108" t="s">
        <v>160</v>
      </c>
      <c r="B85" s="141"/>
      <c r="C85" s="142">
        <v>0</v>
      </c>
      <c r="D85" s="55"/>
      <c r="E85" s="82">
        <v>0</v>
      </c>
      <c r="F85" s="295"/>
      <c r="G85" s="82">
        <v>0</v>
      </c>
      <c r="H85" s="295"/>
      <c r="I85" s="82">
        <v>0</v>
      </c>
      <c r="J85" s="295"/>
      <c r="K85" s="82">
        <v>0</v>
      </c>
      <c r="L85" s="295"/>
      <c r="M85" s="82">
        <v>0</v>
      </c>
      <c r="N85" s="295"/>
      <c r="O85" s="82">
        <v>0</v>
      </c>
      <c r="P85" s="295"/>
      <c r="Q85" s="82">
        <v>0</v>
      </c>
      <c r="R85" s="295"/>
      <c r="S85" s="82">
        <v>0</v>
      </c>
      <c r="T85" s="295"/>
      <c r="U85" s="82">
        <v>0</v>
      </c>
      <c r="V85" s="295"/>
      <c r="W85" s="82">
        <v>0</v>
      </c>
      <c r="X85" s="295"/>
      <c r="Y85" s="82">
        <v>0</v>
      </c>
      <c r="Z85" s="295"/>
      <c r="AA85" s="82">
        <v>0</v>
      </c>
      <c r="AB85" s="295"/>
      <c r="AC85" s="82">
        <v>0</v>
      </c>
      <c r="AD85" s="295"/>
      <c r="AE85" s="82">
        <v>0</v>
      </c>
      <c r="AF85" s="295"/>
      <c r="AG85" s="82">
        <v>0</v>
      </c>
      <c r="AH85" s="92">
        <f>E85+G85+I85+K85+M85+O85+Q85+S85+U85+W85+Y85+AA85+AC85+AE85+AG85</f>
        <v>0</v>
      </c>
      <c r="AK85" s="59"/>
      <c r="AL85" s="49"/>
    </row>
    <row r="86" spans="1:38" x14ac:dyDescent="0.25">
      <c r="A86" s="108" t="s">
        <v>211</v>
      </c>
      <c r="B86" s="141"/>
      <c r="C86" s="142">
        <v>0</v>
      </c>
      <c r="D86" s="55"/>
      <c r="E86" s="82">
        <v>0</v>
      </c>
      <c r="F86" s="295"/>
      <c r="G86" s="82">
        <v>0</v>
      </c>
      <c r="H86" s="295"/>
      <c r="I86" s="82">
        <v>0</v>
      </c>
      <c r="J86" s="295"/>
      <c r="K86" s="82">
        <v>0</v>
      </c>
      <c r="L86" s="295"/>
      <c r="M86" s="82">
        <v>0</v>
      </c>
      <c r="N86" s="295"/>
      <c r="O86" s="82">
        <v>0</v>
      </c>
      <c r="P86" s="295"/>
      <c r="Q86" s="82">
        <v>0</v>
      </c>
      <c r="R86" s="295"/>
      <c r="S86" s="82">
        <v>0</v>
      </c>
      <c r="T86" s="295"/>
      <c r="U86" s="82">
        <v>0</v>
      </c>
      <c r="V86" s="295"/>
      <c r="W86" s="82">
        <v>0</v>
      </c>
      <c r="X86" s="295"/>
      <c r="Y86" s="82">
        <v>0</v>
      </c>
      <c r="Z86" s="295"/>
      <c r="AA86" s="82">
        <v>0</v>
      </c>
      <c r="AB86" s="295"/>
      <c r="AC86" s="82">
        <v>0</v>
      </c>
      <c r="AD86" s="295"/>
      <c r="AE86" s="82">
        <v>0</v>
      </c>
      <c r="AF86" s="295"/>
      <c r="AG86" s="82">
        <v>0</v>
      </c>
      <c r="AH86" s="92">
        <f>E86+G86+I86+K86+M86+O86+Q86+S86+U86+W86+Y86+AA86+AC86+AE86+AG86</f>
        <v>0</v>
      </c>
      <c r="AK86" s="59"/>
      <c r="AL86" s="49"/>
    </row>
    <row r="87" spans="1:38" x14ac:dyDescent="0.25">
      <c r="A87" s="104" t="s">
        <v>30</v>
      </c>
      <c r="B87" s="139"/>
      <c r="C87" s="140">
        <v>0</v>
      </c>
      <c r="D87" s="100"/>
      <c r="E87" s="101">
        <f>SUM(E85:E86)</f>
        <v>0</v>
      </c>
      <c r="F87" s="100"/>
      <c r="G87" s="101">
        <f>SUM(G85:G86)</f>
        <v>0</v>
      </c>
      <c r="H87" s="100"/>
      <c r="I87" s="101">
        <f>SUM(I85:I86)</f>
        <v>0</v>
      </c>
      <c r="J87" s="100"/>
      <c r="K87" s="101">
        <f>SUM(K85:K86)</f>
        <v>0</v>
      </c>
      <c r="L87" s="100"/>
      <c r="M87" s="101">
        <f>SUM(M85:M86)</f>
        <v>0</v>
      </c>
      <c r="N87" s="100"/>
      <c r="O87" s="101">
        <f>SUM(O85:O86)</f>
        <v>0</v>
      </c>
      <c r="P87" s="100"/>
      <c r="Q87" s="101">
        <f>SUM(Q85:Q86)</f>
        <v>0</v>
      </c>
      <c r="R87" s="100"/>
      <c r="S87" s="101">
        <f>SUM(S85:S86)</f>
        <v>0</v>
      </c>
      <c r="T87" s="100"/>
      <c r="U87" s="101">
        <f>SUM(U85:U86)</f>
        <v>0</v>
      </c>
      <c r="V87" s="100"/>
      <c r="W87" s="101">
        <f>SUM(W85:W86)</f>
        <v>0</v>
      </c>
      <c r="X87" s="100"/>
      <c r="Y87" s="101">
        <f>SUM(Y85:Y86)</f>
        <v>0</v>
      </c>
      <c r="Z87" s="100"/>
      <c r="AA87" s="101">
        <f>SUM(AA85:AA86)</f>
        <v>0</v>
      </c>
      <c r="AB87" s="100"/>
      <c r="AC87" s="101">
        <f>SUM(AC85:AC86)</f>
        <v>0</v>
      </c>
      <c r="AD87" s="100"/>
      <c r="AE87" s="101">
        <f>SUM(AE85:AE86)</f>
        <v>0</v>
      </c>
      <c r="AF87" s="100"/>
      <c r="AG87" s="101">
        <f>SUM(AG85:AG86)</f>
        <v>0</v>
      </c>
      <c r="AH87" s="101">
        <f>E87+G87+I87+K87+M87+O87+Q87+S87+U87+W87+Y87+AA87+AC87+AE87+AG87</f>
        <v>0</v>
      </c>
    </row>
    <row r="88" spans="1:38" ht="27.75" customHeight="1" x14ac:dyDescent="0.25">
      <c r="A88" s="104"/>
      <c r="B88" s="130"/>
      <c r="C88" s="131"/>
      <c r="D88" s="53"/>
      <c r="E88" s="62"/>
      <c r="F88" s="53"/>
      <c r="G88" s="62"/>
      <c r="H88" s="80"/>
      <c r="I88" s="87"/>
      <c r="J88" s="80"/>
      <c r="K88" s="87"/>
      <c r="L88" s="80"/>
      <c r="M88" s="87"/>
      <c r="N88" s="80"/>
      <c r="O88" s="87"/>
      <c r="P88" s="80"/>
      <c r="Q88" s="87"/>
      <c r="R88" s="80"/>
      <c r="S88" s="87"/>
      <c r="T88" s="80"/>
      <c r="U88" s="87"/>
      <c r="V88" s="80"/>
      <c r="W88" s="87"/>
      <c r="X88" s="80"/>
      <c r="Y88" s="87"/>
      <c r="Z88" s="80"/>
      <c r="AA88" s="87"/>
      <c r="AB88" s="80"/>
      <c r="AC88" s="87"/>
      <c r="AD88" s="80"/>
      <c r="AE88" s="87"/>
      <c r="AF88" s="80"/>
      <c r="AG88" s="87"/>
      <c r="AH88" s="68"/>
    </row>
    <row r="89" spans="1:38" ht="15" customHeight="1" x14ac:dyDescent="0.25">
      <c r="A89" s="106" t="s">
        <v>31</v>
      </c>
      <c r="B89" s="130"/>
      <c r="C89" s="131"/>
      <c r="D89" s="53"/>
      <c r="E89" s="62"/>
      <c r="F89" s="53"/>
      <c r="G89" s="62"/>
      <c r="H89" s="80"/>
      <c r="I89" s="87"/>
      <c r="J89" s="80"/>
      <c r="K89" s="87"/>
      <c r="L89" s="80"/>
      <c r="M89" s="87"/>
      <c r="N89" s="80"/>
      <c r="O89" s="87"/>
      <c r="P89" s="80"/>
      <c r="Q89" s="87"/>
      <c r="R89" s="80"/>
      <c r="S89" s="87"/>
      <c r="T89" s="80"/>
      <c r="U89" s="87"/>
      <c r="V89" s="80"/>
      <c r="W89" s="87"/>
      <c r="X89" s="80"/>
      <c r="Y89" s="87"/>
      <c r="Z89" s="80"/>
      <c r="AA89" s="87"/>
      <c r="AB89" s="80"/>
      <c r="AC89" s="87"/>
      <c r="AD89" s="80"/>
      <c r="AE89" s="87"/>
      <c r="AF89" s="80"/>
      <c r="AG89" s="87"/>
      <c r="AH89" s="68"/>
    </row>
    <row r="90" spans="1:38" x14ac:dyDescent="0.25">
      <c r="A90" s="107" t="s">
        <v>32</v>
      </c>
      <c r="B90" s="141"/>
      <c r="C90" s="142">
        <v>0</v>
      </c>
      <c r="D90" s="55"/>
      <c r="E90" s="82">
        <v>0</v>
      </c>
      <c r="F90" s="55"/>
      <c r="G90" s="82">
        <v>0</v>
      </c>
      <c r="H90" s="55"/>
      <c r="I90" s="82">
        <v>0</v>
      </c>
      <c r="J90" s="55"/>
      <c r="K90" s="82">
        <v>0</v>
      </c>
      <c r="L90" s="55"/>
      <c r="M90" s="82">
        <v>0</v>
      </c>
      <c r="N90" s="55"/>
      <c r="O90" s="82">
        <v>0</v>
      </c>
      <c r="P90" s="55"/>
      <c r="Q90" s="82">
        <v>0</v>
      </c>
      <c r="R90" s="55"/>
      <c r="S90" s="82">
        <v>0</v>
      </c>
      <c r="T90" s="55"/>
      <c r="U90" s="82">
        <v>0</v>
      </c>
      <c r="V90" s="55"/>
      <c r="W90" s="82">
        <v>0</v>
      </c>
      <c r="X90" s="55"/>
      <c r="Y90" s="82">
        <v>0</v>
      </c>
      <c r="Z90" s="55"/>
      <c r="AA90" s="82">
        <v>0</v>
      </c>
      <c r="AB90" s="55"/>
      <c r="AC90" s="82">
        <v>0</v>
      </c>
      <c r="AD90" s="55"/>
      <c r="AE90" s="82">
        <v>0</v>
      </c>
      <c r="AF90" s="55"/>
      <c r="AG90" s="82">
        <v>0</v>
      </c>
      <c r="AH90" s="92">
        <f>E90+G90+I90+K90+M90+O90+Q90+S90+U90+W90+Y90+AA90+AC90+AE90+AG90</f>
        <v>0</v>
      </c>
    </row>
    <row r="91" spans="1:38" x14ac:dyDescent="0.25">
      <c r="A91" s="107" t="s">
        <v>33</v>
      </c>
      <c r="B91" s="141"/>
      <c r="C91" s="142">
        <v>0</v>
      </c>
      <c r="D91" s="55"/>
      <c r="E91" s="82">
        <v>0</v>
      </c>
      <c r="F91" s="55"/>
      <c r="G91" s="82">
        <v>0</v>
      </c>
      <c r="H91" s="55"/>
      <c r="I91" s="82">
        <v>0</v>
      </c>
      <c r="J91" s="55"/>
      <c r="K91" s="82">
        <v>0</v>
      </c>
      <c r="L91" s="55"/>
      <c r="M91" s="82">
        <v>0</v>
      </c>
      <c r="N91" s="55"/>
      <c r="O91" s="82">
        <v>0</v>
      </c>
      <c r="P91" s="55"/>
      <c r="Q91" s="82">
        <v>0</v>
      </c>
      <c r="R91" s="55"/>
      <c r="S91" s="82">
        <v>0</v>
      </c>
      <c r="T91" s="55"/>
      <c r="U91" s="82">
        <v>0</v>
      </c>
      <c r="V91" s="55"/>
      <c r="W91" s="82">
        <v>0</v>
      </c>
      <c r="X91" s="55"/>
      <c r="Y91" s="82">
        <v>0</v>
      </c>
      <c r="Z91" s="55"/>
      <c r="AA91" s="82">
        <v>0</v>
      </c>
      <c r="AB91" s="55"/>
      <c r="AC91" s="82">
        <v>0</v>
      </c>
      <c r="AD91" s="55"/>
      <c r="AE91" s="82">
        <v>0</v>
      </c>
      <c r="AF91" s="55"/>
      <c r="AG91" s="82">
        <v>0</v>
      </c>
      <c r="AH91" s="92">
        <f t="shared" ref="AH91:AH93" si="3">E91+G91+I91+K91+M91+O91+Q91+S91+U91+W91+Y91+AA91+AC91+AE91+AG91</f>
        <v>0</v>
      </c>
    </row>
    <row r="92" spans="1:38" x14ac:dyDescent="0.25">
      <c r="A92" s="107" t="s">
        <v>34</v>
      </c>
      <c r="B92" s="141"/>
      <c r="C92" s="142">
        <v>0</v>
      </c>
      <c r="D92" s="55"/>
      <c r="E92" s="82">
        <v>0</v>
      </c>
      <c r="F92" s="295"/>
      <c r="G92" s="82">
        <v>0</v>
      </c>
      <c r="H92" s="295"/>
      <c r="I92" s="82">
        <v>0</v>
      </c>
      <c r="J92" s="295"/>
      <c r="K92" s="82">
        <v>0</v>
      </c>
      <c r="L92" s="295"/>
      <c r="M92" s="82">
        <v>0</v>
      </c>
      <c r="N92" s="295"/>
      <c r="O92" s="82">
        <v>0</v>
      </c>
      <c r="P92" s="295"/>
      <c r="Q92" s="82">
        <v>0</v>
      </c>
      <c r="R92" s="295"/>
      <c r="S92" s="82">
        <v>0</v>
      </c>
      <c r="T92" s="295"/>
      <c r="U92" s="82">
        <v>0</v>
      </c>
      <c r="V92" s="295"/>
      <c r="W92" s="82">
        <v>0</v>
      </c>
      <c r="X92" s="295"/>
      <c r="Y92" s="82">
        <v>0</v>
      </c>
      <c r="Z92" s="295"/>
      <c r="AA92" s="82">
        <v>0</v>
      </c>
      <c r="AB92" s="295"/>
      <c r="AC92" s="82">
        <v>0</v>
      </c>
      <c r="AD92" s="295"/>
      <c r="AE92" s="82">
        <v>0</v>
      </c>
      <c r="AF92" s="295"/>
      <c r="AG92" s="82">
        <v>0</v>
      </c>
      <c r="AH92" s="92">
        <f t="shared" si="3"/>
        <v>0</v>
      </c>
    </row>
    <row r="93" spans="1:38" x14ac:dyDescent="0.25">
      <c r="A93" s="107" t="s">
        <v>35</v>
      </c>
      <c r="B93" s="141"/>
      <c r="C93" s="142">
        <v>0</v>
      </c>
      <c r="D93" s="55"/>
      <c r="E93" s="82">
        <v>0</v>
      </c>
      <c r="F93" s="291"/>
      <c r="G93" s="82">
        <v>0</v>
      </c>
      <c r="H93" s="291"/>
      <c r="I93" s="293">
        <v>0</v>
      </c>
      <c r="J93" s="291"/>
      <c r="K93" s="293">
        <v>0</v>
      </c>
      <c r="L93" s="291"/>
      <c r="M93" s="293">
        <v>0</v>
      </c>
      <c r="N93" s="291"/>
      <c r="O93" s="293">
        <v>0</v>
      </c>
      <c r="P93" s="291"/>
      <c r="Q93" s="82">
        <v>0</v>
      </c>
      <c r="R93" s="291"/>
      <c r="S93" s="293">
        <v>0</v>
      </c>
      <c r="T93" s="291"/>
      <c r="U93" s="293">
        <v>0</v>
      </c>
      <c r="V93" s="291"/>
      <c r="W93" s="293">
        <v>0</v>
      </c>
      <c r="X93" s="291"/>
      <c r="Y93" s="293">
        <v>0</v>
      </c>
      <c r="Z93" s="291"/>
      <c r="AA93" s="293">
        <v>0</v>
      </c>
      <c r="AB93" s="291"/>
      <c r="AC93" s="293">
        <v>0</v>
      </c>
      <c r="AD93" s="291"/>
      <c r="AE93" s="293">
        <v>0</v>
      </c>
      <c r="AF93" s="291"/>
      <c r="AG93" s="293">
        <v>0</v>
      </c>
      <c r="AH93" s="92">
        <f t="shared" si="3"/>
        <v>0</v>
      </c>
    </row>
    <row r="94" spans="1:38" x14ac:dyDescent="0.25">
      <c r="A94" s="109" t="s">
        <v>36</v>
      </c>
      <c r="B94" s="139"/>
      <c r="C94" s="140">
        <v>0</v>
      </c>
      <c r="D94" s="118"/>
      <c r="E94" s="119">
        <f>SUM(E90:E93)</f>
        <v>0</v>
      </c>
      <c r="F94" s="118"/>
      <c r="G94" s="119">
        <f>SUM(G90:G93)</f>
        <v>0</v>
      </c>
      <c r="H94" s="100"/>
      <c r="I94" s="292">
        <f>SUM(I90:I93)</f>
        <v>0</v>
      </c>
      <c r="J94" s="100"/>
      <c r="K94" s="292">
        <f>SUM(K90:K93)</f>
        <v>0</v>
      </c>
      <c r="L94" s="100"/>
      <c r="M94" s="292">
        <f>SUM(M90:M93)</f>
        <v>0</v>
      </c>
      <c r="N94" s="100"/>
      <c r="O94" s="292">
        <f>SUM(O90:O93)</f>
        <v>0</v>
      </c>
      <c r="P94" s="100"/>
      <c r="Q94" s="119">
        <f>SUM(Q90:Q93)</f>
        <v>0</v>
      </c>
      <c r="R94" s="100"/>
      <c r="S94" s="292">
        <f>SUM(S90:S93)</f>
        <v>0</v>
      </c>
      <c r="T94" s="100"/>
      <c r="U94" s="292">
        <f>SUM(U90:U93)</f>
        <v>0</v>
      </c>
      <c r="V94" s="100"/>
      <c r="W94" s="292">
        <f>SUM(W90:W93)</f>
        <v>0</v>
      </c>
      <c r="X94" s="100"/>
      <c r="Y94" s="292">
        <f>SUM(Y90:Y93)</f>
        <v>0</v>
      </c>
      <c r="Z94" s="100"/>
      <c r="AA94" s="292">
        <f>SUM(AA90:AA93)</f>
        <v>0</v>
      </c>
      <c r="AB94" s="100"/>
      <c r="AC94" s="292">
        <f>SUM(AC90:AC93)</f>
        <v>0</v>
      </c>
      <c r="AD94" s="100"/>
      <c r="AE94" s="292">
        <f>SUM(AE90:AE93)</f>
        <v>0</v>
      </c>
      <c r="AF94" s="100"/>
      <c r="AG94" s="292">
        <f>SUM(AG90:AG93)</f>
        <v>0</v>
      </c>
      <c r="AH94" s="120">
        <f>SUM(AH90:AH93)</f>
        <v>0</v>
      </c>
    </row>
    <row r="95" spans="1:38" x14ac:dyDescent="0.25">
      <c r="A95" s="109"/>
      <c r="B95" s="130"/>
      <c r="C95" s="131"/>
      <c r="D95" s="53"/>
      <c r="E95" s="62"/>
      <c r="F95" s="53"/>
      <c r="G95" s="62"/>
      <c r="H95" s="80"/>
      <c r="I95" s="87"/>
      <c r="J95" s="80"/>
      <c r="K95" s="87"/>
      <c r="L95" s="80"/>
      <c r="M95" s="87"/>
      <c r="N95" s="80"/>
      <c r="O95" s="87"/>
      <c r="P95" s="80"/>
      <c r="Q95" s="87"/>
      <c r="R95" s="80"/>
      <c r="S95" s="87"/>
      <c r="T95" s="80"/>
      <c r="U95" s="87"/>
      <c r="V95" s="80"/>
      <c r="W95" s="87"/>
      <c r="X95" s="80"/>
      <c r="Y95" s="87"/>
      <c r="Z95" s="80"/>
      <c r="AA95" s="87"/>
      <c r="AB95" s="80"/>
      <c r="AC95" s="87"/>
      <c r="AD95" s="80"/>
      <c r="AE95" s="87"/>
      <c r="AF95" s="80"/>
      <c r="AG95" s="87"/>
      <c r="AH95" s="68"/>
      <c r="AL95" s="49"/>
    </row>
    <row r="96" spans="1:38" x14ac:dyDescent="0.25">
      <c r="A96" s="110" t="s">
        <v>238</v>
      </c>
      <c r="B96" s="130"/>
      <c r="C96" s="131"/>
      <c r="D96" s="53"/>
      <c r="E96" s="62"/>
      <c r="F96" s="53"/>
      <c r="G96" s="62"/>
      <c r="H96" s="80"/>
      <c r="I96" s="87"/>
      <c r="J96" s="80"/>
      <c r="K96" s="87"/>
      <c r="L96" s="80"/>
      <c r="M96" s="87"/>
      <c r="N96" s="80"/>
      <c r="O96" s="87"/>
      <c r="P96" s="80"/>
      <c r="Q96" s="87"/>
      <c r="R96" s="80"/>
      <c r="S96" s="87"/>
      <c r="T96" s="80"/>
      <c r="U96" s="87"/>
      <c r="V96" s="80"/>
      <c r="W96" s="87"/>
      <c r="X96" s="80"/>
      <c r="Y96" s="87"/>
      <c r="Z96" s="80"/>
      <c r="AA96" s="87"/>
      <c r="AB96" s="80"/>
      <c r="AC96" s="87"/>
      <c r="AD96" s="80"/>
      <c r="AE96" s="87"/>
      <c r="AF96" s="80"/>
      <c r="AG96" s="87"/>
      <c r="AH96" s="68"/>
    </row>
    <row r="97" spans="1:38" x14ac:dyDescent="0.25">
      <c r="A97" s="111" t="s">
        <v>37</v>
      </c>
      <c r="B97" s="143"/>
      <c r="C97" s="144">
        <v>0</v>
      </c>
      <c r="D97" s="54"/>
      <c r="E97" s="101">
        <v>0</v>
      </c>
      <c r="F97" s="100"/>
      <c r="G97" s="101">
        <v>0</v>
      </c>
      <c r="H97" s="100"/>
      <c r="I97" s="101">
        <v>0</v>
      </c>
      <c r="J97" s="100"/>
      <c r="K97" s="101">
        <v>0</v>
      </c>
      <c r="L97" s="100"/>
      <c r="M97" s="101">
        <v>0</v>
      </c>
      <c r="N97" s="100"/>
      <c r="O97" s="101">
        <v>0</v>
      </c>
      <c r="P97" s="100"/>
      <c r="Q97" s="101">
        <v>0</v>
      </c>
      <c r="R97" s="100"/>
      <c r="S97" s="101">
        <v>0</v>
      </c>
      <c r="T97" s="100"/>
      <c r="U97" s="101">
        <v>0</v>
      </c>
      <c r="V97" s="100"/>
      <c r="W97" s="101">
        <v>0</v>
      </c>
      <c r="X97" s="100"/>
      <c r="Y97" s="101">
        <v>0</v>
      </c>
      <c r="Z97" s="100"/>
      <c r="AA97" s="101">
        <v>0</v>
      </c>
      <c r="AB97" s="100"/>
      <c r="AC97" s="101">
        <v>0</v>
      </c>
      <c r="AD97" s="100"/>
      <c r="AE97" s="101">
        <v>0</v>
      </c>
      <c r="AF97" s="100"/>
      <c r="AG97" s="101">
        <v>0</v>
      </c>
      <c r="AH97" s="101">
        <f t="shared" ref="AH97" si="4">E97+G97+I97+K97+M97+O97+Q97+S97+U97+W97+Y97+AA97+AC97+AE97+AG97</f>
        <v>0</v>
      </c>
    </row>
    <row r="98" spans="1:38" x14ac:dyDescent="0.25">
      <c r="A98" s="111"/>
      <c r="B98" s="143"/>
      <c r="C98" s="145"/>
      <c r="D98" s="54"/>
      <c r="E98" s="84"/>
      <c r="F98" s="54"/>
      <c r="G98" s="84"/>
      <c r="H98" s="56"/>
      <c r="I98" s="81"/>
      <c r="J98" s="56"/>
      <c r="K98" s="81"/>
      <c r="L98" s="56"/>
      <c r="M98" s="81"/>
      <c r="N98" s="56"/>
      <c r="O98" s="81"/>
      <c r="P98" s="56"/>
      <c r="Q98" s="81"/>
      <c r="R98" s="56"/>
      <c r="S98" s="81"/>
      <c r="T98" s="56"/>
      <c r="U98" s="81"/>
      <c r="V98" s="56"/>
      <c r="W98" s="81"/>
      <c r="X98" s="56"/>
      <c r="Y98" s="81"/>
      <c r="Z98" s="56"/>
      <c r="AA98" s="81"/>
      <c r="AB98" s="56"/>
      <c r="AC98" s="81"/>
      <c r="AD98" s="56"/>
      <c r="AE98" s="81"/>
      <c r="AF98" s="56"/>
      <c r="AG98" s="81"/>
      <c r="AH98" s="92"/>
    </row>
    <row r="99" spans="1:38" x14ac:dyDescent="0.25">
      <c r="A99" s="121" t="s">
        <v>12</v>
      </c>
      <c r="B99" s="146">
        <v>0</v>
      </c>
      <c r="C99" s="144">
        <v>0</v>
      </c>
      <c r="D99" s="122">
        <f>IF(AH99=0,0,E99/$AH$99)</f>
        <v>0</v>
      </c>
      <c r="E99" s="123">
        <f>E97+E94+E87+E82</f>
        <v>0</v>
      </c>
      <c r="F99" s="122">
        <f>IF(AH99=0,0,G99/$AH$99)</f>
        <v>0</v>
      </c>
      <c r="G99" s="123">
        <f>G97+G94+G87+G82</f>
        <v>0</v>
      </c>
      <c r="H99" s="122">
        <f>IF(AH99=0,0,I99/$AH$99)</f>
        <v>0</v>
      </c>
      <c r="I99" s="123">
        <f>I97+I94+I87+I82</f>
        <v>0</v>
      </c>
      <c r="J99" s="122">
        <f>IF(AH99=0,0,K99/$AH$99)</f>
        <v>0</v>
      </c>
      <c r="K99" s="123">
        <f>K97+K94+K87+K82</f>
        <v>0</v>
      </c>
      <c r="L99" s="122">
        <f>IF(AH99=0,0,M99/$AH$99)</f>
        <v>0</v>
      </c>
      <c r="M99" s="123">
        <f>M97+M94+M87+M82</f>
        <v>0</v>
      </c>
      <c r="N99" s="122">
        <f>IF(AH99=0,0,O99/$AH$99)</f>
        <v>0</v>
      </c>
      <c r="O99" s="123">
        <f>O97+O94+O87+O82</f>
        <v>0</v>
      </c>
      <c r="P99" s="122">
        <f>IF(AH99=0,0,Q99/$AH$99)</f>
        <v>0</v>
      </c>
      <c r="Q99" s="123">
        <f>Q97+Q94+Q87+Q82</f>
        <v>0</v>
      </c>
      <c r="R99" s="122">
        <f>IF(AH99=0,0,S99/$AH$99)</f>
        <v>0</v>
      </c>
      <c r="S99" s="123">
        <f>S97+S94+S87+S82</f>
        <v>0</v>
      </c>
      <c r="T99" s="122">
        <f>IF(AH99=0,0,U99/$AH$99)</f>
        <v>0</v>
      </c>
      <c r="U99" s="123">
        <f>U97+U94+U87+U82</f>
        <v>0</v>
      </c>
      <c r="V99" s="122">
        <f>IF(AH99=0,0,W99/$AH$99)</f>
        <v>0</v>
      </c>
      <c r="W99" s="123">
        <f>W97+W94+W87+W82</f>
        <v>0</v>
      </c>
      <c r="X99" s="122">
        <f>IF(AH99=0,0,Y99/$AH$99)</f>
        <v>0</v>
      </c>
      <c r="Y99" s="123">
        <f>Y97+Y94+Y87+Y82</f>
        <v>0</v>
      </c>
      <c r="Z99" s="122">
        <f>IF(AH99=0,0,AA99/$AH$99)</f>
        <v>0</v>
      </c>
      <c r="AA99" s="123">
        <f>AA97+AA94+AA87+AA82</f>
        <v>0</v>
      </c>
      <c r="AB99" s="122">
        <f>IF(AH99=0,0,AC99/$AH$99)</f>
        <v>0</v>
      </c>
      <c r="AC99" s="123">
        <f>AC97+AC94+AC87+AC82</f>
        <v>0</v>
      </c>
      <c r="AD99" s="122">
        <f>IF(AH99=0,0,AE99/$AH$99)</f>
        <v>0</v>
      </c>
      <c r="AE99" s="123">
        <f>AE97+AE94+AE87+AE82</f>
        <v>0</v>
      </c>
      <c r="AF99" s="122">
        <f>IF(H99=0,0,AG99/$AH$99)</f>
        <v>0</v>
      </c>
      <c r="AG99" s="123">
        <f>AG97+AG94+AG87+AG82</f>
        <v>0</v>
      </c>
      <c r="AH99" s="124">
        <f>E99+G99+I99+K99+M99+O99+Q99+S99+U99+W99+Y99+AA99+AC99+AE99+AG99</f>
        <v>0</v>
      </c>
    </row>
    <row r="100" spans="1:38" x14ac:dyDescent="0.25">
      <c r="A100" s="112"/>
      <c r="B100" s="135"/>
      <c r="C100" s="136"/>
      <c r="D100" s="52"/>
      <c r="E100" s="66"/>
      <c r="F100" s="52"/>
      <c r="G100" s="66"/>
      <c r="H100" s="52"/>
      <c r="I100" s="66"/>
      <c r="J100" s="52"/>
      <c r="K100" s="66"/>
      <c r="L100" s="52"/>
      <c r="M100" s="66"/>
      <c r="N100" s="52"/>
      <c r="O100" s="66"/>
      <c r="P100" s="52"/>
      <c r="Q100" s="66"/>
      <c r="R100" s="52"/>
      <c r="S100" s="66"/>
      <c r="T100" s="52"/>
      <c r="U100" s="66"/>
      <c r="V100" s="52"/>
      <c r="W100" s="66"/>
      <c r="X100" s="52"/>
      <c r="Y100" s="66"/>
      <c r="Z100" s="52"/>
      <c r="AA100" s="66"/>
      <c r="AB100" s="52"/>
      <c r="AC100" s="66"/>
      <c r="AD100" s="52"/>
      <c r="AE100" s="66"/>
      <c r="AF100" s="52"/>
      <c r="AG100" s="66"/>
      <c r="AH100" s="70"/>
    </row>
    <row r="102" spans="1:38" x14ac:dyDescent="0.25">
      <c r="A102" s="314" t="s">
        <v>171</v>
      </c>
      <c r="B102" s="314"/>
      <c r="C102" s="314"/>
      <c r="D102" s="314"/>
    </row>
    <row r="103" spans="1:38" x14ac:dyDescent="0.25">
      <c r="A103" s="116" t="s">
        <v>132</v>
      </c>
      <c r="B103" s="117"/>
      <c r="C103" s="117"/>
      <c r="D103" s="117"/>
    </row>
    <row r="104" spans="1:38" ht="28.15" customHeight="1" x14ac:dyDescent="0.25">
      <c r="A104" s="301" t="s">
        <v>11</v>
      </c>
      <c r="B104" s="303" t="s">
        <v>219</v>
      </c>
      <c r="C104" s="303"/>
      <c r="D104" s="303" t="s">
        <v>220</v>
      </c>
      <c r="E104" s="303"/>
      <c r="F104" s="303" t="s">
        <v>221</v>
      </c>
      <c r="G104" s="303"/>
      <c r="H104" s="303" t="s">
        <v>222</v>
      </c>
      <c r="I104" s="303"/>
      <c r="J104" s="303" t="s">
        <v>223</v>
      </c>
      <c r="K104" s="303"/>
      <c r="L104" s="303" t="s">
        <v>224</v>
      </c>
      <c r="M104" s="303"/>
      <c r="N104" s="303" t="s">
        <v>225</v>
      </c>
      <c r="O104" s="303"/>
      <c r="P104" s="303" t="s">
        <v>226</v>
      </c>
      <c r="Q104" s="303"/>
      <c r="R104" s="303" t="s">
        <v>227</v>
      </c>
      <c r="S104" s="303"/>
      <c r="T104" s="303" t="s">
        <v>228</v>
      </c>
      <c r="U104" s="303"/>
      <c r="V104" s="303" t="s">
        <v>229</v>
      </c>
      <c r="W104" s="303"/>
      <c r="X104" s="303" t="s">
        <v>230</v>
      </c>
      <c r="Y104" s="303"/>
      <c r="Z104" s="303" t="s">
        <v>231</v>
      </c>
      <c r="AA104" s="303"/>
      <c r="AB104" s="303" t="s">
        <v>232</v>
      </c>
      <c r="AC104" s="303"/>
      <c r="AD104" s="303" t="s">
        <v>233</v>
      </c>
      <c r="AE104" s="303"/>
      <c r="AF104" s="303" t="s">
        <v>234</v>
      </c>
      <c r="AG104" s="303"/>
      <c r="AH104" s="301" t="s">
        <v>12</v>
      </c>
    </row>
    <row r="105" spans="1:38" ht="14.45" customHeight="1" x14ac:dyDescent="0.25">
      <c r="A105" s="302"/>
      <c r="B105" s="303" t="s">
        <v>13</v>
      </c>
      <c r="C105" s="305"/>
      <c r="D105" s="303" t="s">
        <v>14</v>
      </c>
      <c r="E105" s="305"/>
      <c r="F105" s="303" t="s">
        <v>15</v>
      </c>
      <c r="G105" s="305"/>
      <c r="H105" s="303" t="s">
        <v>170</v>
      </c>
      <c r="I105" s="305"/>
      <c r="J105" s="303" t="s">
        <v>16</v>
      </c>
      <c r="K105" s="305"/>
      <c r="L105" s="303" t="s">
        <v>17</v>
      </c>
      <c r="M105" s="305"/>
      <c r="N105" s="303" t="s">
        <v>18</v>
      </c>
      <c r="O105" s="305"/>
      <c r="P105" s="303" t="s">
        <v>19</v>
      </c>
      <c r="Q105" s="305"/>
      <c r="R105" s="303" t="s">
        <v>20</v>
      </c>
      <c r="S105" s="305"/>
      <c r="T105" s="303" t="s">
        <v>21</v>
      </c>
      <c r="U105" s="305"/>
      <c r="V105" s="303" t="s">
        <v>22</v>
      </c>
      <c r="W105" s="305"/>
      <c r="X105" s="303" t="s">
        <v>23</v>
      </c>
      <c r="Y105" s="305"/>
      <c r="Z105" s="303" t="s">
        <v>24</v>
      </c>
      <c r="AA105" s="305"/>
      <c r="AB105" s="303" t="s">
        <v>25</v>
      </c>
      <c r="AC105" s="305"/>
      <c r="AD105" s="303" t="s">
        <v>26</v>
      </c>
      <c r="AE105" s="305"/>
      <c r="AF105" s="303" t="s">
        <v>27</v>
      </c>
      <c r="AG105" s="305"/>
      <c r="AH105" s="306"/>
    </row>
    <row r="106" spans="1:38" ht="14.45" customHeight="1" x14ac:dyDescent="0.25">
      <c r="A106" s="103" t="s">
        <v>239</v>
      </c>
      <c r="B106" s="137"/>
      <c r="C106" s="138"/>
      <c r="D106" s="55"/>
      <c r="E106" s="82"/>
      <c r="F106" s="85"/>
      <c r="G106" s="86"/>
      <c r="H106" s="85"/>
      <c r="I106" s="86"/>
      <c r="J106" s="85"/>
      <c r="K106" s="86"/>
      <c r="L106" s="85"/>
      <c r="M106" s="86"/>
      <c r="N106" s="85"/>
      <c r="O106" s="86"/>
      <c r="P106" s="85"/>
      <c r="Q106" s="86"/>
      <c r="R106" s="85"/>
      <c r="S106" s="86"/>
      <c r="T106" s="85"/>
      <c r="U106" s="86"/>
      <c r="V106" s="85"/>
      <c r="W106" s="86"/>
      <c r="X106" s="85"/>
      <c r="Y106" s="86"/>
      <c r="Z106" s="85"/>
      <c r="AA106" s="86"/>
      <c r="AB106" s="85"/>
      <c r="AC106" s="86"/>
      <c r="AD106" s="85"/>
      <c r="AE106" s="86"/>
      <c r="AF106" s="85"/>
      <c r="AG106" s="86"/>
      <c r="AH106" s="89"/>
    </row>
    <row r="107" spans="1:38" ht="14.45" customHeight="1" x14ac:dyDescent="0.25">
      <c r="A107" s="104" t="s">
        <v>28</v>
      </c>
      <c r="B107" s="139"/>
      <c r="C107" s="140">
        <v>0</v>
      </c>
      <c r="D107" s="100"/>
      <c r="E107" s="101">
        <v>0</v>
      </c>
      <c r="F107" s="100"/>
      <c r="G107" s="101">
        <v>0</v>
      </c>
      <c r="H107" s="100"/>
      <c r="I107" s="101">
        <v>0</v>
      </c>
      <c r="J107" s="100"/>
      <c r="K107" s="101">
        <v>0</v>
      </c>
      <c r="L107" s="100"/>
      <c r="M107" s="101">
        <v>0</v>
      </c>
      <c r="N107" s="100"/>
      <c r="O107" s="101">
        <v>0</v>
      </c>
      <c r="P107" s="100"/>
      <c r="Q107" s="101">
        <v>0</v>
      </c>
      <c r="R107" s="100"/>
      <c r="S107" s="101">
        <v>0</v>
      </c>
      <c r="T107" s="100"/>
      <c r="U107" s="101">
        <v>0</v>
      </c>
      <c r="V107" s="100"/>
      <c r="W107" s="101">
        <v>0</v>
      </c>
      <c r="X107" s="100"/>
      <c r="Y107" s="101">
        <v>0</v>
      </c>
      <c r="Z107" s="100"/>
      <c r="AA107" s="101">
        <v>0</v>
      </c>
      <c r="AB107" s="100"/>
      <c r="AC107" s="101">
        <v>0</v>
      </c>
      <c r="AD107" s="100"/>
      <c r="AE107" s="101">
        <v>0</v>
      </c>
      <c r="AF107" s="100"/>
      <c r="AG107" s="101">
        <v>0</v>
      </c>
      <c r="AH107" s="101">
        <f>E107+G107+I107+K107+M107+O107+Q107+S107+U107+W107+Y107+AA107+AC107+AE107+AG107</f>
        <v>0</v>
      </c>
    </row>
    <row r="108" spans="1:38" ht="14.45" customHeight="1" x14ac:dyDescent="0.25">
      <c r="A108" s="104"/>
      <c r="B108" s="130"/>
      <c r="C108" s="131"/>
      <c r="D108" s="53"/>
      <c r="E108" s="62"/>
      <c r="F108" s="53"/>
      <c r="G108" s="62"/>
      <c r="H108" s="80"/>
      <c r="I108" s="87"/>
      <c r="J108" s="80"/>
      <c r="K108" s="87"/>
      <c r="L108" s="80"/>
      <c r="M108" s="87"/>
      <c r="N108" s="80"/>
      <c r="O108" s="87"/>
      <c r="P108" s="80"/>
      <c r="Q108" s="87"/>
      <c r="R108" s="80"/>
      <c r="S108" s="87"/>
      <c r="T108" s="80"/>
      <c r="U108" s="87"/>
      <c r="V108" s="80"/>
      <c r="W108" s="87"/>
      <c r="X108" s="80"/>
      <c r="Y108" s="87"/>
      <c r="Z108" s="80"/>
      <c r="AA108" s="87"/>
      <c r="AB108" s="80"/>
      <c r="AC108" s="87"/>
      <c r="AD108" s="80"/>
      <c r="AE108" s="87"/>
      <c r="AF108" s="80"/>
      <c r="AG108" s="87"/>
      <c r="AH108" s="68"/>
    </row>
    <row r="109" spans="1:38" ht="14.45" customHeight="1" x14ac:dyDescent="0.25">
      <c r="A109" s="105" t="s">
        <v>29</v>
      </c>
      <c r="B109" s="130"/>
      <c r="C109" s="132"/>
      <c r="D109" s="53"/>
      <c r="E109" s="63"/>
      <c r="F109" s="53"/>
      <c r="G109" s="63"/>
      <c r="H109" s="80"/>
      <c r="I109" s="88"/>
      <c r="J109" s="80"/>
      <c r="K109" s="88"/>
      <c r="L109" s="80"/>
      <c r="M109" s="88"/>
      <c r="N109" s="80"/>
      <c r="O109" s="88"/>
      <c r="P109" s="80"/>
      <c r="Q109" s="88"/>
      <c r="R109" s="80"/>
      <c r="S109" s="88"/>
      <c r="T109" s="80"/>
      <c r="U109" s="88"/>
      <c r="V109" s="80"/>
      <c r="W109" s="88"/>
      <c r="X109" s="80"/>
      <c r="Y109" s="88"/>
      <c r="Z109" s="80"/>
      <c r="AA109" s="88"/>
      <c r="AB109" s="80"/>
      <c r="AC109" s="88"/>
      <c r="AD109" s="80"/>
      <c r="AE109" s="88"/>
      <c r="AF109" s="80"/>
      <c r="AG109" s="88"/>
      <c r="AH109" s="102"/>
    </row>
    <row r="110" spans="1:38" x14ac:dyDescent="0.25">
      <c r="A110" s="108" t="s">
        <v>160</v>
      </c>
      <c r="B110" s="141"/>
      <c r="C110" s="142">
        <v>0</v>
      </c>
      <c r="D110" s="55"/>
      <c r="E110" s="82">
        <v>0</v>
      </c>
      <c r="F110" s="55"/>
      <c r="G110" s="82">
        <v>0</v>
      </c>
      <c r="H110" s="55"/>
      <c r="I110" s="82">
        <v>0</v>
      </c>
      <c r="J110" s="55"/>
      <c r="K110" s="82">
        <v>0</v>
      </c>
      <c r="L110" s="55"/>
      <c r="M110" s="82">
        <v>0</v>
      </c>
      <c r="N110" s="55"/>
      <c r="O110" s="82">
        <v>0</v>
      </c>
      <c r="P110" s="55"/>
      <c r="Q110" s="82">
        <v>0</v>
      </c>
      <c r="R110" s="55"/>
      <c r="S110" s="82">
        <v>0</v>
      </c>
      <c r="T110" s="55"/>
      <c r="U110" s="82">
        <v>0</v>
      </c>
      <c r="V110" s="55"/>
      <c r="W110" s="82">
        <v>0</v>
      </c>
      <c r="X110" s="55"/>
      <c r="Y110" s="82">
        <v>0</v>
      </c>
      <c r="Z110" s="55"/>
      <c r="AA110" s="82">
        <v>0</v>
      </c>
      <c r="AB110" s="55"/>
      <c r="AC110" s="82">
        <v>0</v>
      </c>
      <c r="AD110" s="55"/>
      <c r="AE110" s="82">
        <v>0</v>
      </c>
      <c r="AF110" s="55"/>
      <c r="AG110" s="82">
        <v>0</v>
      </c>
      <c r="AH110" s="92">
        <f>E110+G110+I110+K110+M110+O110+Q110+S110+U110+W110+Y110+AA110+AC110+AE110+AG110</f>
        <v>0</v>
      </c>
      <c r="AK110" s="59"/>
      <c r="AL110" s="49"/>
    </row>
    <row r="111" spans="1:38" x14ac:dyDescent="0.25">
      <c r="A111" s="108" t="s">
        <v>211</v>
      </c>
      <c r="B111" s="141"/>
      <c r="C111" s="142">
        <v>0</v>
      </c>
      <c r="D111" s="55"/>
      <c r="E111" s="82">
        <v>0</v>
      </c>
      <c r="F111" s="55"/>
      <c r="G111" s="82">
        <v>0</v>
      </c>
      <c r="H111" s="55"/>
      <c r="I111" s="82">
        <v>0</v>
      </c>
      <c r="J111" s="55"/>
      <c r="K111" s="82">
        <v>0</v>
      </c>
      <c r="L111" s="55"/>
      <c r="M111" s="82">
        <v>0</v>
      </c>
      <c r="N111" s="55"/>
      <c r="O111" s="82">
        <v>0</v>
      </c>
      <c r="P111" s="55"/>
      <c r="Q111" s="82">
        <v>0</v>
      </c>
      <c r="R111" s="55"/>
      <c r="S111" s="82">
        <v>0</v>
      </c>
      <c r="T111" s="55"/>
      <c r="U111" s="82">
        <v>0</v>
      </c>
      <c r="V111" s="55"/>
      <c r="W111" s="82">
        <v>0</v>
      </c>
      <c r="X111" s="55"/>
      <c r="Y111" s="82">
        <v>0</v>
      </c>
      <c r="Z111" s="55"/>
      <c r="AA111" s="82">
        <v>0</v>
      </c>
      <c r="AB111" s="55"/>
      <c r="AC111" s="82">
        <v>0</v>
      </c>
      <c r="AD111" s="55"/>
      <c r="AE111" s="82">
        <v>0</v>
      </c>
      <c r="AF111" s="55"/>
      <c r="AG111" s="82">
        <v>0</v>
      </c>
      <c r="AH111" s="92">
        <f>E111+G111+I111+K111+M111+O111+Q111+S111+U111+W111+Y111+AA111+AC111+AE111+AG111</f>
        <v>0</v>
      </c>
      <c r="AK111" s="59"/>
      <c r="AL111" s="49"/>
    </row>
    <row r="112" spans="1:38" ht="14.45" customHeight="1" x14ac:dyDescent="0.25">
      <c r="A112" s="104" t="s">
        <v>30</v>
      </c>
      <c r="B112" s="139"/>
      <c r="C112" s="140">
        <v>0</v>
      </c>
      <c r="D112" s="100"/>
      <c r="E112" s="101">
        <f>SUM(E110:E111)</f>
        <v>0</v>
      </c>
      <c r="F112" s="100"/>
      <c r="G112" s="101">
        <f>SUM(G110:G111)</f>
        <v>0</v>
      </c>
      <c r="H112" s="100"/>
      <c r="I112" s="101">
        <f>SUM(I110:I111)</f>
        <v>0</v>
      </c>
      <c r="J112" s="100"/>
      <c r="K112" s="101">
        <v>0</v>
      </c>
      <c r="L112" s="100"/>
      <c r="M112" s="101">
        <f>SUM(M110:M111)</f>
        <v>0</v>
      </c>
      <c r="N112" s="100"/>
      <c r="O112" s="101">
        <f>SUM(O110:O111)</f>
        <v>0</v>
      </c>
      <c r="P112" s="100"/>
      <c r="Q112" s="101">
        <f>SUM(Q110:Q111)</f>
        <v>0</v>
      </c>
      <c r="R112" s="100"/>
      <c r="S112" s="101">
        <f>SUM(S110:S111)</f>
        <v>0</v>
      </c>
      <c r="T112" s="100"/>
      <c r="U112" s="101">
        <f>SUM(U110:U111)</f>
        <v>0</v>
      </c>
      <c r="V112" s="100"/>
      <c r="W112" s="101">
        <f>SUM(W110:W111)</f>
        <v>0</v>
      </c>
      <c r="X112" s="100"/>
      <c r="Y112" s="101">
        <f>SUM(Y110:Y111)</f>
        <v>0</v>
      </c>
      <c r="Z112" s="100"/>
      <c r="AA112" s="101">
        <f>SUM(AA110:AA111)</f>
        <v>0</v>
      </c>
      <c r="AB112" s="100"/>
      <c r="AC112" s="101">
        <f>SUM(AC110:AC111)</f>
        <v>0</v>
      </c>
      <c r="AD112" s="100"/>
      <c r="AE112" s="101">
        <f>SUM(AE110:AE111)</f>
        <v>0</v>
      </c>
      <c r="AF112" s="100"/>
      <c r="AG112" s="101">
        <f>SUM(AG110:AG111)</f>
        <v>0</v>
      </c>
      <c r="AH112" s="101">
        <f>E112+G112+I112+K112+M112+O112+Q112+S112+U112+W112+Y112+AA112+AC112+AE112+AG112</f>
        <v>0</v>
      </c>
    </row>
    <row r="113" spans="1:38" x14ac:dyDescent="0.25">
      <c r="A113" s="104"/>
      <c r="B113" s="130"/>
      <c r="C113" s="131"/>
      <c r="D113" s="53"/>
      <c r="E113" s="62"/>
      <c r="F113" s="53"/>
      <c r="G113" s="62"/>
      <c r="H113" s="80"/>
      <c r="I113" s="87"/>
      <c r="J113" s="80"/>
      <c r="K113" s="87"/>
      <c r="L113" s="80"/>
      <c r="M113" s="87"/>
      <c r="N113" s="80"/>
      <c r="O113" s="87"/>
      <c r="P113" s="80"/>
      <c r="Q113" s="87"/>
      <c r="R113" s="80"/>
      <c r="S113" s="87"/>
      <c r="T113" s="80"/>
      <c r="U113" s="87"/>
      <c r="V113" s="80"/>
      <c r="W113" s="87"/>
      <c r="X113" s="80"/>
      <c r="Y113" s="87"/>
      <c r="Z113" s="80"/>
      <c r="AA113" s="87"/>
      <c r="AB113" s="80"/>
      <c r="AC113" s="87"/>
      <c r="AD113" s="80"/>
      <c r="AE113" s="87"/>
      <c r="AF113" s="80"/>
      <c r="AG113" s="87"/>
      <c r="AH113" s="68"/>
    </row>
    <row r="114" spans="1:38" x14ac:dyDescent="0.25">
      <c r="A114" s="106" t="s">
        <v>31</v>
      </c>
      <c r="B114" s="130"/>
      <c r="C114" s="131"/>
      <c r="D114" s="53"/>
      <c r="E114" s="62"/>
      <c r="F114" s="53"/>
      <c r="G114" s="62"/>
      <c r="H114" s="80"/>
      <c r="I114" s="87"/>
      <c r="J114" s="80"/>
      <c r="K114" s="87"/>
      <c r="L114" s="80"/>
      <c r="M114" s="87"/>
      <c r="N114" s="80"/>
      <c r="O114" s="87"/>
      <c r="P114" s="80"/>
      <c r="Q114" s="87"/>
      <c r="R114" s="80"/>
      <c r="S114" s="87"/>
      <c r="T114" s="80"/>
      <c r="U114" s="87"/>
      <c r="V114" s="80"/>
      <c r="W114" s="87"/>
      <c r="X114" s="80"/>
      <c r="Y114" s="87"/>
      <c r="Z114" s="80"/>
      <c r="AA114" s="87"/>
      <c r="AB114" s="80"/>
      <c r="AC114" s="87"/>
      <c r="AD114" s="80"/>
      <c r="AE114" s="87"/>
      <c r="AF114" s="80"/>
      <c r="AG114" s="87"/>
      <c r="AH114" s="68"/>
    </row>
    <row r="115" spans="1:38" x14ac:dyDescent="0.25">
      <c r="A115" s="107" t="s">
        <v>32</v>
      </c>
      <c r="B115" s="141"/>
      <c r="C115" s="142">
        <v>0</v>
      </c>
      <c r="D115" s="55"/>
      <c r="E115" s="82">
        <v>0</v>
      </c>
      <c r="F115" s="55"/>
      <c r="G115" s="82">
        <v>0</v>
      </c>
      <c r="H115" s="55"/>
      <c r="I115" s="82">
        <v>0</v>
      </c>
      <c r="J115" s="55"/>
      <c r="K115" s="82">
        <v>0</v>
      </c>
      <c r="L115" s="55"/>
      <c r="M115" s="82">
        <v>0</v>
      </c>
      <c r="N115" s="55"/>
      <c r="O115" s="82">
        <v>0</v>
      </c>
      <c r="P115" s="55"/>
      <c r="Q115" s="82">
        <v>0</v>
      </c>
      <c r="R115" s="55"/>
      <c r="S115" s="82">
        <v>0</v>
      </c>
      <c r="T115" s="55"/>
      <c r="U115" s="82">
        <v>0</v>
      </c>
      <c r="V115" s="55"/>
      <c r="W115" s="82">
        <v>0</v>
      </c>
      <c r="X115" s="55"/>
      <c r="Y115" s="82">
        <v>0</v>
      </c>
      <c r="Z115" s="55"/>
      <c r="AA115" s="82">
        <v>0</v>
      </c>
      <c r="AB115" s="55"/>
      <c r="AC115" s="82">
        <v>0</v>
      </c>
      <c r="AD115" s="55"/>
      <c r="AE115" s="82">
        <v>0</v>
      </c>
      <c r="AF115" s="55"/>
      <c r="AG115" s="82">
        <v>0</v>
      </c>
      <c r="AH115" s="92">
        <f>E115+G115+I115+K115+M115+O115+Q115+S115+U115+W115+Y115+AA115+AC115+AE115+AG115</f>
        <v>0</v>
      </c>
    </row>
    <row r="116" spans="1:38" x14ac:dyDescent="0.25">
      <c r="A116" s="107" t="s">
        <v>33</v>
      </c>
      <c r="B116" s="141"/>
      <c r="C116" s="142">
        <v>0</v>
      </c>
      <c r="D116" s="55"/>
      <c r="E116" s="82">
        <v>0</v>
      </c>
      <c r="F116" s="55"/>
      <c r="G116" s="82">
        <v>0</v>
      </c>
      <c r="H116" s="55"/>
      <c r="I116" s="82">
        <v>0</v>
      </c>
      <c r="J116" s="55"/>
      <c r="K116" s="82">
        <v>0</v>
      </c>
      <c r="L116" s="55"/>
      <c r="M116" s="82">
        <v>0</v>
      </c>
      <c r="N116" s="55"/>
      <c r="O116" s="82">
        <v>0</v>
      </c>
      <c r="P116" s="55"/>
      <c r="Q116" s="82">
        <v>0</v>
      </c>
      <c r="R116" s="55"/>
      <c r="S116" s="82">
        <v>0</v>
      </c>
      <c r="T116" s="55"/>
      <c r="U116" s="82">
        <v>0</v>
      </c>
      <c r="V116" s="55"/>
      <c r="W116" s="82">
        <v>0</v>
      </c>
      <c r="X116" s="55"/>
      <c r="Y116" s="82">
        <v>0</v>
      </c>
      <c r="Z116" s="55"/>
      <c r="AA116" s="82">
        <v>0</v>
      </c>
      <c r="AB116" s="55"/>
      <c r="AC116" s="82">
        <v>0</v>
      </c>
      <c r="AD116" s="55"/>
      <c r="AE116" s="82">
        <v>0</v>
      </c>
      <c r="AF116" s="55"/>
      <c r="AG116" s="82">
        <v>0</v>
      </c>
      <c r="AH116" s="92">
        <f t="shared" ref="AH116:AH118" si="5">E116+G116+I116+K116+M116+O116+Q116+S116+U116+W116+Y116+AA116+AC116+AE116+AG116</f>
        <v>0</v>
      </c>
    </row>
    <row r="117" spans="1:38" x14ac:dyDescent="0.25">
      <c r="A117" s="107" t="s">
        <v>34</v>
      </c>
      <c r="B117" s="141"/>
      <c r="C117" s="142">
        <v>0</v>
      </c>
      <c r="D117" s="55"/>
      <c r="E117" s="82">
        <v>0</v>
      </c>
      <c r="F117" s="55"/>
      <c r="G117" s="82">
        <v>0</v>
      </c>
      <c r="H117" s="55"/>
      <c r="I117" s="82">
        <v>0</v>
      </c>
      <c r="J117" s="55"/>
      <c r="K117" s="82">
        <v>0</v>
      </c>
      <c r="L117" s="55"/>
      <c r="M117" s="82">
        <v>0</v>
      </c>
      <c r="N117" s="55"/>
      <c r="O117" s="82">
        <v>0</v>
      </c>
      <c r="P117" s="55"/>
      <c r="Q117" s="82">
        <v>0</v>
      </c>
      <c r="R117" s="55"/>
      <c r="S117" s="82">
        <v>0</v>
      </c>
      <c r="T117" s="55"/>
      <c r="U117" s="82">
        <v>0</v>
      </c>
      <c r="V117" s="55"/>
      <c r="W117" s="82">
        <v>0</v>
      </c>
      <c r="X117" s="55"/>
      <c r="Y117" s="82">
        <v>0</v>
      </c>
      <c r="Z117" s="55"/>
      <c r="AA117" s="82">
        <v>0</v>
      </c>
      <c r="AB117" s="55"/>
      <c r="AC117" s="82">
        <v>0</v>
      </c>
      <c r="AD117" s="55"/>
      <c r="AE117" s="82">
        <v>0</v>
      </c>
      <c r="AF117" s="55"/>
      <c r="AG117" s="82">
        <v>0</v>
      </c>
      <c r="AH117" s="92">
        <f t="shared" si="5"/>
        <v>0</v>
      </c>
    </row>
    <row r="118" spans="1:38" x14ac:dyDescent="0.25">
      <c r="A118" s="107" t="s">
        <v>35</v>
      </c>
      <c r="B118" s="141"/>
      <c r="C118" s="142">
        <v>0</v>
      </c>
      <c r="D118" s="55"/>
      <c r="E118" s="82">
        <v>0</v>
      </c>
      <c r="F118" s="55"/>
      <c r="G118" s="82">
        <v>0</v>
      </c>
      <c r="H118" s="55"/>
      <c r="I118" s="82">
        <v>0</v>
      </c>
      <c r="J118" s="55"/>
      <c r="K118" s="82">
        <v>0</v>
      </c>
      <c r="L118" s="55"/>
      <c r="M118" s="82">
        <v>0</v>
      </c>
      <c r="N118" s="55"/>
      <c r="O118" s="82">
        <v>0</v>
      </c>
      <c r="P118" s="55"/>
      <c r="Q118" s="82">
        <v>0</v>
      </c>
      <c r="R118" s="55"/>
      <c r="S118" s="82">
        <v>0</v>
      </c>
      <c r="T118" s="55"/>
      <c r="U118" s="82">
        <v>0</v>
      </c>
      <c r="V118" s="55"/>
      <c r="W118" s="82">
        <v>0</v>
      </c>
      <c r="X118" s="55"/>
      <c r="Y118" s="82">
        <v>0</v>
      </c>
      <c r="Z118" s="55"/>
      <c r="AA118" s="82">
        <v>0</v>
      </c>
      <c r="AB118" s="55"/>
      <c r="AC118" s="82">
        <v>0</v>
      </c>
      <c r="AD118" s="55"/>
      <c r="AE118" s="82">
        <v>0</v>
      </c>
      <c r="AF118" s="55"/>
      <c r="AG118" s="82">
        <v>0</v>
      </c>
      <c r="AH118" s="92">
        <f t="shared" si="5"/>
        <v>0</v>
      </c>
    </row>
    <row r="119" spans="1:38" x14ac:dyDescent="0.25">
      <c r="A119" s="109" t="s">
        <v>36</v>
      </c>
      <c r="B119" s="139"/>
      <c r="C119" s="140">
        <v>0</v>
      </c>
      <c r="D119" s="118"/>
      <c r="E119" s="119">
        <f>SUM(E115:E118)</f>
        <v>0</v>
      </c>
      <c r="F119" s="118"/>
      <c r="G119" s="119">
        <f>SUM(G115:G118)</f>
        <v>0</v>
      </c>
      <c r="H119" s="100"/>
      <c r="I119" s="119">
        <f>SUM(I115:I118)</f>
        <v>0</v>
      </c>
      <c r="J119" s="100"/>
      <c r="K119" s="119">
        <f>SUM(K115:K118)</f>
        <v>0</v>
      </c>
      <c r="L119" s="100"/>
      <c r="M119" s="119">
        <f>SUM(M115:M118)</f>
        <v>0</v>
      </c>
      <c r="N119" s="100"/>
      <c r="O119" s="119">
        <f>SUM(O115:O118)</f>
        <v>0</v>
      </c>
      <c r="P119" s="100"/>
      <c r="Q119" s="119">
        <f>SUM(Q115:Q118)</f>
        <v>0</v>
      </c>
      <c r="R119" s="100"/>
      <c r="S119" s="119">
        <f>SUM(S115:S118)</f>
        <v>0</v>
      </c>
      <c r="T119" s="100"/>
      <c r="U119" s="119">
        <f>SUM(U115:U118)</f>
        <v>0</v>
      </c>
      <c r="V119" s="100"/>
      <c r="W119" s="119">
        <f>SUM(W115:W118)</f>
        <v>0</v>
      </c>
      <c r="X119" s="100"/>
      <c r="Y119" s="119">
        <f>SUM(Y115:Y118)</f>
        <v>0</v>
      </c>
      <c r="Z119" s="100"/>
      <c r="AA119" s="119">
        <f>SUM(AA115:AA118)</f>
        <v>0</v>
      </c>
      <c r="AB119" s="100"/>
      <c r="AC119" s="119">
        <f>SUM(AC115:AC118)</f>
        <v>0</v>
      </c>
      <c r="AD119" s="100"/>
      <c r="AE119" s="119">
        <f>SUM(AE115:AE118)</f>
        <v>0</v>
      </c>
      <c r="AF119" s="100"/>
      <c r="AG119" s="119">
        <f>SUM(AG115:AG118)</f>
        <v>0</v>
      </c>
      <c r="AH119" s="120">
        <f>SUM(AH115:AH118)</f>
        <v>0</v>
      </c>
    </row>
    <row r="120" spans="1:38" ht="27.75" customHeight="1" x14ac:dyDescent="0.25">
      <c r="A120" s="109"/>
      <c r="B120" s="130"/>
      <c r="C120" s="131"/>
      <c r="D120" s="53"/>
      <c r="E120" s="62"/>
      <c r="F120" s="53"/>
      <c r="G120" s="62"/>
      <c r="H120" s="80"/>
      <c r="I120" s="87"/>
      <c r="J120" s="80"/>
      <c r="K120" s="87"/>
      <c r="L120" s="80"/>
      <c r="M120" s="87"/>
      <c r="N120" s="80"/>
      <c r="O120" s="87"/>
      <c r="P120" s="80"/>
      <c r="Q120" s="87"/>
      <c r="R120" s="80"/>
      <c r="S120" s="87"/>
      <c r="T120" s="80"/>
      <c r="U120" s="87"/>
      <c r="V120" s="80"/>
      <c r="W120" s="87"/>
      <c r="X120" s="80"/>
      <c r="Y120" s="87"/>
      <c r="Z120" s="80"/>
      <c r="AA120" s="87"/>
      <c r="AB120" s="80"/>
      <c r="AC120" s="87"/>
      <c r="AD120" s="80"/>
      <c r="AE120" s="87"/>
      <c r="AF120" s="80"/>
      <c r="AG120" s="87"/>
      <c r="AH120" s="68"/>
      <c r="AL120" s="49"/>
    </row>
    <row r="121" spans="1:38" ht="15" customHeight="1" x14ac:dyDescent="0.25">
      <c r="A121" s="110" t="s">
        <v>238</v>
      </c>
      <c r="B121" s="130"/>
      <c r="C121" s="131"/>
      <c r="D121" s="53"/>
      <c r="E121" s="62"/>
      <c r="F121" s="53"/>
      <c r="G121" s="62"/>
      <c r="H121" s="80"/>
      <c r="I121" s="87"/>
      <c r="J121" s="80"/>
      <c r="K121" s="87"/>
      <c r="L121" s="80"/>
      <c r="M121" s="87"/>
      <c r="N121" s="80"/>
      <c r="O121" s="87"/>
      <c r="P121" s="80"/>
      <c r="Q121" s="87"/>
      <c r="R121" s="80"/>
      <c r="S121" s="87"/>
      <c r="T121" s="80"/>
      <c r="U121" s="87"/>
      <c r="V121" s="80"/>
      <c r="W121" s="87"/>
      <c r="X121" s="80"/>
      <c r="Y121" s="87"/>
      <c r="Z121" s="80"/>
      <c r="AA121" s="87"/>
      <c r="AB121" s="80"/>
      <c r="AC121" s="87"/>
      <c r="AD121" s="80"/>
      <c r="AE121" s="87"/>
      <c r="AF121" s="80"/>
      <c r="AG121" s="87"/>
      <c r="AH121" s="68"/>
    </row>
    <row r="122" spans="1:38" x14ac:dyDescent="0.25">
      <c r="A122" s="111" t="s">
        <v>37</v>
      </c>
      <c r="B122" s="143"/>
      <c r="C122" s="144">
        <v>0</v>
      </c>
      <c r="D122" s="54"/>
      <c r="E122" s="101">
        <v>0</v>
      </c>
      <c r="F122" s="100"/>
      <c r="G122" s="101">
        <v>0</v>
      </c>
      <c r="H122" s="100"/>
      <c r="I122" s="101">
        <v>0</v>
      </c>
      <c r="J122" s="100"/>
      <c r="K122" s="101">
        <v>0</v>
      </c>
      <c r="L122" s="100"/>
      <c r="M122" s="101">
        <v>0</v>
      </c>
      <c r="N122" s="100"/>
      <c r="O122" s="101">
        <v>0</v>
      </c>
      <c r="P122" s="100"/>
      <c r="Q122" s="101">
        <v>0</v>
      </c>
      <c r="R122" s="100"/>
      <c r="S122" s="101">
        <v>0</v>
      </c>
      <c r="T122" s="100"/>
      <c r="U122" s="101">
        <v>0</v>
      </c>
      <c r="V122" s="100"/>
      <c r="W122" s="101">
        <v>0</v>
      </c>
      <c r="X122" s="100"/>
      <c r="Y122" s="101">
        <v>0</v>
      </c>
      <c r="Z122" s="100"/>
      <c r="AA122" s="101">
        <v>0</v>
      </c>
      <c r="AB122" s="100"/>
      <c r="AC122" s="101">
        <v>0</v>
      </c>
      <c r="AD122" s="100"/>
      <c r="AE122" s="101">
        <v>0</v>
      </c>
      <c r="AF122" s="100"/>
      <c r="AG122" s="101">
        <v>0</v>
      </c>
      <c r="AH122" s="101">
        <f t="shared" ref="AH122" si="6">E122+G122+I122+K122+M122+O122+Q122+S122+U122+W122+Y122+AA122+AC122+AE122+AG122</f>
        <v>0</v>
      </c>
    </row>
    <row r="123" spans="1:38" x14ac:dyDescent="0.25">
      <c r="A123" s="111"/>
      <c r="B123" s="143"/>
      <c r="C123" s="145"/>
      <c r="D123" s="54"/>
      <c r="E123" s="84"/>
      <c r="F123" s="54"/>
      <c r="G123" s="84"/>
      <c r="H123" s="56"/>
      <c r="I123" s="81"/>
      <c r="J123" s="56"/>
      <c r="K123" s="81"/>
      <c r="L123" s="56"/>
      <c r="M123" s="81"/>
      <c r="N123" s="56"/>
      <c r="O123" s="81"/>
      <c r="P123" s="56"/>
      <c r="Q123" s="81"/>
      <c r="R123" s="56"/>
      <c r="S123" s="81"/>
      <c r="T123" s="56"/>
      <c r="U123" s="81"/>
      <c r="V123" s="56"/>
      <c r="W123" s="81"/>
      <c r="X123" s="56"/>
      <c r="Y123" s="81"/>
      <c r="Z123" s="56"/>
      <c r="AA123" s="81"/>
      <c r="AB123" s="56"/>
      <c r="AC123" s="81"/>
      <c r="AD123" s="56"/>
      <c r="AE123" s="81"/>
      <c r="AF123" s="56"/>
      <c r="AG123" s="81"/>
      <c r="AH123" s="92"/>
    </row>
    <row r="124" spans="1:38" x14ac:dyDescent="0.25">
      <c r="A124" s="121" t="s">
        <v>12</v>
      </c>
      <c r="B124" s="146">
        <v>0</v>
      </c>
      <c r="C124" s="144">
        <v>0</v>
      </c>
      <c r="D124" s="122">
        <f>IF(AH124=0,0,E124/$AH$124)</f>
        <v>0</v>
      </c>
      <c r="E124" s="123">
        <f>E122+E119+E112+E107</f>
        <v>0</v>
      </c>
      <c r="F124" s="122">
        <f>IF(AH124=0,0,G124/$AH$124)</f>
        <v>0</v>
      </c>
      <c r="G124" s="123">
        <f>G122+G119+G112+G107</f>
        <v>0</v>
      </c>
      <c r="H124" s="122">
        <f>IF(AH124=0,0,I124/$AH$124)</f>
        <v>0</v>
      </c>
      <c r="I124" s="123">
        <f>I122+I119+I112+I107</f>
        <v>0</v>
      </c>
      <c r="J124" s="122">
        <f>IF(AH124=0,0,K124/$AH$124)</f>
        <v>0</v>
      </c>
      <c r="K124" s="123">
        <f>K122+K119+K112+K107</f>
        <v>0</v>
      </c>
      <c r="L124" s="122">
        <f>IF(AH124=0,0,M124/$AH$124)</f>
        <v>0</v>
      </c>
      <c r="M124" s="123">
        <f>M122+M119+M112+M107</f>
        <v>0</v>
      </c>
      <c r="N124" s="122">
        <f>IF(AH124=0,0,O124/$AH$124)</f>
        <v>0</v>
      </c>
      <c r="O124" s="123">
        <f>O122+O119+O112+O107</f>
        <v>0</v>
      </c>
      <c r="P124" s="122">
        <f>IF(AH124=0,0,Q124/$AH$124)</f>
        <v>0</v>
      </c>
      <c r="Q124" s="123">
        <f>Q122+Q119+Q112+Q107</f>
        <v>0</v>
      </c>
      <c r="R124" s="122">
        <f>IF(AH124=0,0,S124/$AH$124)</f>
        <v>0</v>
      </c>
      <c r="S124" s="123">
        <f>S122+S119+S112+S107</f>
        <v>0</v>
      </c>
      <c r="T124" s="122">
        <f>IF(AH124=0,0,U124/$AH$124)</f>
        <v>0</v>
      </c>
      <c r="U124" s="123">
        <f>U122+U119+U112+U107</f>
        <v>0</v>
      </c>
      <c r="V124" s="122">
        <f>IF(AH124=0,0,W124/$AH$124)</f>
        <v>0</v>
      </c>
      <c r="W124" s="123">
        <f>W122+W119+W112+W107</f>
        <v>0</v>
      </c>
      <c r="X124" s="122">
        <f>IF(AH124=0,0,Y124/$AH$124)</f>
        <v>0</v>
      </c>
      <c r="Y124" s="123">
        <f>Y122+Y119+Y112+Y107</f>
        <v>0</v>
      </c>
      <c r="Z124" s="122">
        <f>IF(AH124=0,0,AA124/$AH$124)</f>
        <v>0</v>
      </c>
      <c r="AA124" s="123">
        <f>AA122+AA119+AA112+AA107</f>
        <v>0</v>
      </c>
      <c r="AB124" s="122">
        <f>IF(AH124=0,0,AC124/$AH$124)</f>
        <v>0</v>
      </c>
      <c r="AC124" s="123">
        <f>AC122+AC119+AC112+AC107</f>
        <v>0</v>
      </c>
      <c r="AD124" s="122">
        <f>IF(AH124=0,0,AE124/$AH$124)</f>
        <v>0</v>
      </c>
      <c r="AE124" s="123">
        <f>AE122+AE119+AE112+AE107</f>
        <v>0</v>
      </c>
      <c r="AF124" s="122">
        <f>IF(H124=0,0,AG124/$AH$124)</f>
        <v>0</v>
      </c>
      <c r="AG124" s="123">
        <f>AG122+AG119+AG112+AG107</f>
        <v>0</v>
      </c>
      <c r="AH124" s="124">
        <f>E124+G124+I124+K124+M124+O124+Q124+S124+U124+W124+Y124+AA124+AC124+AE124+AG124</f>
        <v>0</v>
      </c>
    </row>
    <row r="125" spans="1:38" x14ac:dyDescent="0.25">
      <c r="A125" s="112"/>
      <c r="B125" s="135"/>
      <c r="C125" s="136"/>
      <c r="D125" s="52"/>
      <c r="E125" s="66"/>
      <c r="F125" s="52"/>
      <c r="G125" s="66"/>
      <c r="H125" s="52"/>
      <c r="I125" s="66"/>
      <c r="J125" s="52"/>
      <c r="K125" s="66"/>
      <c r="L125" s="52"/>
      <c r="M125" s="66"/>
      <c r="N125" s="52"/>
      <c r="O125" s="66"/>
      <c r="P125" s="52"/>
      <c r="Q125" s="66"/>
      <c r="R125" s="52"/>
      <c r="S125" s="66"/>
      <c r="T125" s="52"/>
      <c r="U125" s="66"/>
      <c r="V125" s="52"/>
      <c r="W125" s="66"/>
      <c r="X125" s="52"/>
      <c r="Y125" s="66"/>
      <c r="Z125" s="52"/>
      <c r="AA125" s="66"/>
      <c r="AB125" s="52"/>
      <c r="AC125" s="66"/>
      <c r="AD125" s="52"/>
      <c r="AE125" s="66"/>
      <c r="AF125" s="52"/>
      <c r="AG125" s="66"/>
      <c r="AH125" s="70"/>
    </row>
    <row r="127" spans="1:38" x14ac:dyDescent="0.25">
      <c r="A127" s="314" t="s">
        <v>171</v>
      </c>
      <c r="B127" s="314"/>
      <c r="C127" s="314"/>
      <c r="D127" s="314"/>
    </row>
    <row r="128" spans="1:38" x14ac:dyDescent="0.25">
      <c r="A128" s="116" t="s">
        <v>131</v>
      </c>
      <c r="B128" s="117"/>
      <c r="C128" s="117"/>
      <c r="D128" s="117"/>
    </row>
    <row r="129" spans="1:38" ht="30.6" customHeight="1" x14ac:dyDescent="0.25">
      <c r="A129" s="301" t="s">
        <v>11</v>
      </c>
      <c r="B129" s="303" t="s">
        <v>219</v>
      </c>
      <c r="C129" s="303"/>
      <c r="D129" s="303" t="s">
        <v>220</v>
      </c>
      <c r="E129" s="303"/>
      <c r="F129" s="303" t="s">
        <v>221</v>
      </c>
      <c r="G129" s="303"/>
      <c r="H129" s="303" t="s">
        <v>222</v>
      </c>
      <c r="I129" s="303"/>
      <c r="J129" s="303" t="s">
        <v>223</v>
      </c>
      <c r="K129" s="303"/>
      <c r="L129" s="303" t="s">
        <v>224</v>
      </c>
      <c r="M129" s="303"/>
      <c r="N129" s="303" t="s">
        <v>225</v>
      </c>
      <c r="O129" s="303"/>
      <c r="P129" s="303" t="s">
        <v>226</v>
      </c>
      <c r="Q129" s="303"/>
      <c r="R129" s="303" t="s">
        <v>227</v>
      </c>
      <c r="S129" s="303"/>
      <c r="T129" s="303" t="s">
        <v>228</v>
      </c>
      <c r="U129" s="303"/>
      <c r="V129" s="303" t="s">
        <v>229</v>
      </c>
      <c r="W129" s="303"/>
      <c r="X129" s="303" t="s">
        <v>230</v>
      </c>
      <c r="Y129" s="303"/>
      <c r="Z129" s="303" t="s">
        <v>231</v>
      </c>
      <c r="AA129" s="303"/>
      <c r="AB129" s="303" t="s">
        <v>232</v>
      </c>
      <c r="AC129" s="303"/>
      <c r="AD129" s="303" t="s">
        <v>233</v>
      </c>
      <c r="AE129" s="303"/>
      <c r="AF129" s="303" t="s">
        <v>234</v>
      </c>
      <c r="AG129" s="303"/>
      <c r="AH129" s="301" t="s">
        <v>12</v>
      </c>
    </row>
    <row r="130" spans="1:38" x14ac:dyDescent="0.25">
      <c r="A130" s="302"/>
      <c r="B130" s="303" t="s">
        <v>13</v>
      </c>
      <c r="C130" s="305"/>
      <c r="D130" s="303" t="s">
        <v>14</v>
      </c>
      <c r="E130" s="305"/>
      <c r="F130" s="303" t="s">
        <v>15</v>
      </c>
      <c r="G130" s="305"/>
      <c r="H130" s="303" t="s">
        <v>170</v>
      </c>
      <c r="I130" s="305"/>
      <c r="J130" s="303" t="s">
        <v>16</v>
      </c>
      <c r="K130" s="305"/>
      <c r="L130" s="303" t="s">
        <v>17</v>
      </c>
      <c r="M130" s="305"/>
      <c r="N130" s="303" t="s">
        <v>18</v>
      </c>
      <c r="O130" s="305"/>
      <c r="P130" s="303" t="s">
        <v>19</v>
      </c>
      <c r="Q130" s="305"/>
      <c r="R130" s="303" t="s">
        <v>20</v>
      </c>
      <c r="S130" s="305"/>
      <c r="T130" s="303" t="s">
        <v>21</v>
      </c>
      <c r="U130" s="305"/>
      <c r="V130" s="303" t="s">
        <v>22</v>
      </c>
      <c r="W130" s="305"/>
      <c r="X130" s="303" t="s">
        <v>23</v>
      </c>
      <c r="Y130" s="305"/>
      <c r="Z130" s="303" t="s">
        <v>24</v>
      </c>
      <c r="AA130" s="305"/>
      <c r="AB130" s="303" t="s">
        <v>25</v>
      </c>
      <c r="AC130" s="305"/>
      <c r="AD130" s="303" t="s">
        <v>26</v>
      </c>
      <c r="AE130" s="305"/>
      <c r="AF130" s="303" t="s">
        <v>27</v>
      </c>
      <c r="AG130" s="305"/>
      <c r="AH130" s="306"/>
    </row>
    <row r="131" spans="1:38" x14ac:dyDescent="0.25">
      <c r="A131" s="103" t="s">
        <v>239</v>
      </c>
      <c r="B131" s="137"/>
      <c r="C131" s="138"/>
      <c r="D131" s="55"/>
      <c r="E131" s="82"/>
      <c r="F131" s="85"/>
      <c r="G131" s="86"/>
      <c r="H131" s="85"/>
      <c r="I131" s="86"/>
      <c r="J131" s="85"/>
      <c r="K131" s="86"/>
      <c r="L131" s="85"/>
      <c r="M131" s="86"/>
      <c r="N131" s="85"/>
      <c r="O131" s="86"/>
      <c r="P131" s="85"/>
      <c r="Q131" s="86"/>
      <c r="R131" s="85"/>
      <c r="S131" s="86"/>
      <c r="T131" s="85"/>
      <c r="U131" s="86"/>
      <c r="V131" s="85"/>
      <c r="W131" s="86"/>
      <c r="X131" s="85"/>
      <c r="Y131" s="86"/>
      <c r="Z131" s="85"/>
      <c r="AA131" s="86"/>
      <c r="AB131" s="85"/>
      <c r="AC131" s="86"/>
      <c r="AD131" s="85"/>
      <c r="AE131" s="86"/>
      <c r="AF131" s="85"/>
      <c r="AG131" s="86"/>
      <c r="AH131" s="89"/>
    </row>
    <row r="132" spans="1:38" x14ac:dyDescent="0.25">
      <c r="A132" s="104" t="s">
        <v>28</v>
      </c>
      <c r="B132" s="139"/>
      <c r="C132" s="140">
        <v>0</v>
      </c>
      <c r="D132" s="100"/>
      <c r="E132" s="101">
        <v>0</v>
      </c>
      <c r="F132" s="100"/>
      <c r="G132" s="101">
        <v>0</v>
      </c>
      <c r="H132" s="100"/>
      <c r="I132" s="101">
        <v>0</v>
      </c>
      <c r="J132" s="100"/>
      <c r="K132" s="101">
        <v>0</v>
      </c>
      <c r="L132" s="100"/>
      <c r="M132" s="101">
        <v>0</v>
      </c>
      <c r="N132" s="100"/>
      <c r="O132" s="101">
        <v>0</v>
      </c>
      <c r="P132" s="100"/>
      <c r="Q132" s="101">
        <v>0</v>
      </c>
      <c r="R132" s="100"/>
      <c r="S132" s="101">
        <v>0</v>
      </c>
      <c r="T132" s="100"/>
      <c r="U132" s="101">
        <v>0</v>
      </c>
      <c r="V132" s="100"/>
      <c r="W132" s="101">
        <v>0</v>
      </c>
      <c r="X132" s="100"/>
      <c r="Y132" s="101">
        <v>0</v>
      </c>
      <c r="Z132" s="100"/>
      <c r="AA132" s="101">
        <v>0</v>
      </c>
      <c r="AB132" s="100"/>
      <c r="AC132" s="101">
        <v>0</v>
      </c>
      <c r="AD132" s="100"/>
      <c r="AE132" s="101">
        <v>0</v>
      </c>
      <c r="AF132" s="100"/>
      <c r="AG132" s="101">
        <v>0</v>
      </c>
      <c r="AH132" s="101">
        <f>E132+G132+I132+K132+M132+O132+Q132+S132+U132+W132+Y132+AA132+AC132+AE132+AG132</f>
        <v>0</v>
      </c>
    </row>
    <row r="133" spans="1:38" x14ac:dyDescent="0.25">
      <c r="A133" s="104"/>
      <c r="B133" s="130"/>
      <c r="C133" s="131"/>
      <c r="D133" s="53"/>
      <c r="E133" s="62"/>
      <c r="F133" s="53"/>
      <c r="G133" s="62"/>
      <c r="H133" s="80"/>
      <c r="I133" s="87"/>
      <c r="J133" s="80"/>
      <c r="K133" s="87"/>
      <c r="L133" s="80"/>
      <c r="M133" s="87"/>
      <c r="N133" s="80"/>
      <c r="O133" s="87"/>
      <c r="P133" s="80"/>
      <c r="Q133" s="87"/>
      <c r="R133" s="80"/>
      <c r="S133" s="87"/>
      <c r="T133" s="80"/>
      <c r="U133" s="87"/>
      <c r="V133" s="80"/>
      <c r="W133" s="87"/>
      <c r="X133" s="80"/>
      <c r="Y133" s="87"/>
      <c r="Z133" s="80"/>
      <c r="AA133" s="87"/>
      <c r="AB133" s="80"/>
      <c r="AC133" s="87"/>
      <c r="AD133" s="80"/>
      <c r="AE133" s="87"/>
      <c r="AF133" s="80"/>
      <c r="AG133" s="87"/>
      <c r="AH133" s="68"/>
    </row>
    <row r="134" spans="1:38" x14ac:dyDescent="0.25">
      <c r="A134" s="105" t="s">
        <v>29</v>
      </c>
      <c r="B134" s="130"/>
      <c r="C134" s="132"/>
      <c r="D134" s="53"/>
      <c r="E134" s="63"/>
      <c r="F134" s="53"/>
      <c r="G134" s="63"/>
      <c r="H134" s="80"/>
      <c r="I134" s="88"/>
      <c r="J134" s="80"/>
      <c r="K134" s="88"/>
      <c r="L134" s="80"/>
      <c r="M134" s="88"/>
      <c r="N134" s="80"/>
      <c r="O134" s="88"/>
      <c r="P134" s="80"/>
      <c r="Q134" s="88"/>
      <c r="R134" s="80"/>
      <c r="S134" s="88"/>
      <c r="T134" s="80"/>
      <c r="U134" s="88"/>
      <c r="V134" s="80"/>
      <c r="W134" s="88"/>
      <c r="X134" s="80"/>
      <c r="Y134" s="88"/>
      <c r="Z134" s="80"/>
      <c r="AA134" s="88"/>
      <c r="AB134" s="80"/>
      <c r="AC134" s="88"/>
      <c r="AD134" s="80"/>
      <c r="AE134" s="88"/>
      <c r="AF134" s="80"/>
      <c r="AG134" s="88"/>
      <c r="AH134" s="102"/>
    </row>
    <row r="135" spans="1:38" ht="14.45" customHeight="1" x14ac:dyDescent="0.25">
      <c r="A135" s="108" t="s">
        <v>161</v>
      </c>
      <c r="B135" s="141"/>
      <c r="C135" s="142">
        <v>0</v>
      </c>
      <c r="D135" s="55"/>
      <c r="E135" s="82">
        <v>0</v>
      </c>
      <c r="F135" s="55"/>
      <c r="G135" s="82">
        <v>0</v>
      </c>
      <c r="H135" s="55"/>
      <c r="I135" s="82">
        <v>0</v>
      </c>
      <c r="J135" s="55"/>
      <c r="K135" s="82">
        <v>0</v>
      </c>
      <c r="L135" s="55"/>
      <c r="M135" s="82">
        <v>0</v>
      </c>
      <c r="N135" s="55"/>
      <c r="O135" s="82">
        <v>0</v>
      </c>
      <c r="P135" s="55"/>
      <c r="Q135" s="82">
        <v>0</v>
      </c>
      <c r="R135" s="55"/>
      <c r="S135" s="82">
        <v>0</v>
      </c>
      <c r="T135" s="55"/>
      <c r="U135" s="82">
        <v>0</v>
      </c>
      <c r="V135" s="55"/>
      <c r="W135" s="82">
        <v>0</v>
      </c>
      <c r="X135" s="55"/>
      <c r="Y135" s="82">
        <v>0</v>
      </c>
      <c r="Z135" s="55"/>
      <c r="AA135" s="82">
        <v>0</v>
      </c>
      <c r="AB135" s="55"/>
      <c r="AC135" s="82">
        <v>0</v>
      </c>
      <c r="AD135" s="55"/>
      <c r="AE135" s="82">
        <v>0</v>
      </c>
      <c r="AF135" s="55"/>
      <c r="AG135" s="82">
        <v>0</v>
      </c>
      <c r="AH135" s="92">
        <f>E135+G135+I135+K135+M135+O135+Q135+S135+U135+W135+Y135+AA135+AC135+AE135+AG135</f>
        <v>0</v>
      </c>
      <c r="AK135" s="59"/>
      <c r="AL135" s="49"/>
    </row>
    <row r="136" spans="1:38" ht="14.45" customHeight="1" x14ac:dyDescent="0.25">
      <c r="A136" s="108" t="s">
        <v>211</v>
      </c>
      <c r="B136" s="141"/>
      <c r="C136" s="142">
        <v>0</v>
      </c>
      <c r="D136" s="55"/>
      <c r="E136" s="82">
        <v>0</v>
      </c>
      <c r="F136" s="55"/>
      <c r="G136" s="82">
        <v>0</v>
      </c>
      <c r="H136" s="55"/>
      <c r="I136" s="82">
        <v>0</v>
      </c>
      <c r="J136" s="55"/>
      <c r="K136" s="82">
        <v>0</v>
      </c>
      <c r="L136" s="55"/>
      <c r="M136" s="82">
        <v>0</v>
      </c>
      <c r="N136" s="55"/>
      <c r="O136" s="82">
        <v>0</v>
      </c>
      <c r="P136" s="55"/>
      <c r="Q136" s="82">
        <v>0</v>
      </c>
      <c r="R136" s="55"/>
      <c r="S136" s="82">
        <v>0</v>
      </c>
      <c r="T136" s="55"/>
      <c r="U136" s="82">
        <v>0</v>
      </c>
      <c r="V136" s="55"/>
      <c r="W136" s="82">
        <v>0</v>
      </c>
      <c r="X136" s="55"/>
      <c r="Y136" s="82">
        <v>0</v>
      </c>
      <c r="Z136" s="55"/>
      <c r="AA136" s="82">
        <v>0</v>
      </c>
      <c r="AB136" s="55"/>
      <c r="AC136" s="82">
        <v>0</v>
      </c>
      <c r="AD136" s="55"/>
      <c r="AE136" s="82">
        <v>0</v>
      </c>
      <c r="AF136" s="55"/>
      <c r="AG136" s="82">
        <v>0</v>
      </c>
      <c r="AH136" s="92">
        <f>E136+G136+I136+K136+M136+O136+Q136+S136+U136+W136+Y136+AA136+AC136+AE136+AG136</f>
        <v>0</v>
      </c>
      <c r="AK136" s="59"/>
      <c r="AL136" s="49"/>
    </row>
    <row r="137" spans="1:38" x14ac:dyDescent="0.25">
      <c r="A137" s="104" t="s">
        <v>30</v>
      </c>
      <c r="B137" s="139"/>
      <c r="C137" s="140">
        <v>0</v>
      </c>
      <c r="D137" s="100"/>
      <c r="E137" s="101">
        <f>SUM(E135:E136)</f>
        <v>0</v>
      </c>
      <c r="F137" s="100"/>
      <c r="G137" s="101">
        <f>SUM(G135:G136)</f>
        <v>0</v>
      </c>
      <c r="H137" s="100"/>
      <c r="I137" s="101">
        <f>SUM(I135:I136)</f>
        <v>0</v>
      </c>
      <c r="J137" s="100"/>
      <c r="K137" s="101">
        <f>SUM(K135:K136)</f>
        <v>0</v>
      </c>
      <c r="L137" s="100"/>
      <c r="M137" s="101">
        <f>SUM(M135:M136)</f>
        <v>0</v>
      </c>
      <c r="N137" s="100"/>
      <c r="O137" s="101">
        <f>SUM(O135:O136)</f>
        <v>0</v>
      </c>
      <c r="P137" s="100"/>
      <c r="Q137" s="101">
        <f>SUM(Q135:Q136)</f>
        <v>0</v>
      </c>
      <c r="R137" s="100"/>
      <c r="S137" s="101">
        <f>SUM(S135:S136)</f>
        <v>0</v>
      </c>
      <c r="T137" s="100"/>
      <c r="U137" s="101">
        <f>SUM(U135:U136)</f>
        <v>0</v>
      </c>
      <c r="V137" s="100"/>
      <c r="W137" s="101">
        <f>SUM(W135:W136)</f>
        <v>0</v>
      </c>
      <c r="X137" s="100"/>
      <c r="Y137" s="101">
        <f>SUM(Y135:Y136)</f>
        <v>0</v>
      </c>
      <c r="Z137" s="100"/>
      <c r="AA137" s="101">
        <f>SUM(AA135:AA136)</f>
        <v>0</v>
      </c>
      <c r="AB137" s="100"/>
      <c r="AC137" s="101">
        <f>SUM(AC135:AC136)</f>
        <v>0</v>
      </c>
      <c r="AD137" s="100"/>
      <c r="AE137" s="101">
        <f>SUM(AE135:AE136)</f>
        <v>0</v>
      </c>
      <c r="AF137" s="100"/>
      <c r="AG137" s="101">
        <f>SUM(AG135:AG136)</f>
        <v>0</v>
      </c>
      <c r="AH137" s="101">
        <f>E137+G137+I137+K137+M137+O137+Q137+S137+U137+W137+Y137+AA137+AC137+AE137+AG137</f>
        <v>0</v>
      </c>
    </row>
    <row r="138" spans="1:38" ht="14.45" customHeight="1" x14ac:dyDescent="0.25">
      <c r="A138" s="104"/>
      <c r="B138" s="130"/>
      <c r="C138" s="131"/>
      <c r="D138" s="53"/>
      <c r="E138" s="62"/>
      <c r="F138" s="53"/>
      <c r="G138" s="62"/>
      <c r="H138" s="80"/>
      <c r="I138" s="87"/>
      <c r="J138" s="80"/>
      <c r="K138" s="87"/>
      <c r="L138" s="80"/>
      <c r="M138" s="87"/>
      <c r="N138" s="80"/>
      <c r="O138" s="87"/>
      <c r="P138" s="80"/>
      <c r="Q138" s="87"/>
      <c r="R138" s="80"/>
      <c r="S138" s="87"/>
      <c r="T138" s="80"/>
      <c r="U138" s="87"/>
      <c r="V138" s="80"/>
      <c r="W138" s="87"/>
      <c r="X138" s="80"/>
      <c r="Y138" s="87"/>
      <c r="Z138" s="80"/>
      <c r="AA138" s="87"/>
      <c r="AB138" s="80"/>
      <c r="AC138" s="87"/>
      <c r="AD138" s="80"/>
      <c r="AE138" s="87"/>
      <c r="AF138" s="80"/>
      <c r="AG138" s="87"/>
      <c r="AH138" s="68"/>
    </row>
    <row r="139" spans="1:38" ht="14.45" customHeight="1" x14ac:dyDescent="0.25">
      <c r="A139" s="106" t="s">
        <v>31</v>
      </c>
      <c r="B139" s="130"/>
      <c r="C139" s="131"/>
      <c r="D139" s="53"/>
      <c r="E139" s="62"/>
      <c r="F139" s="53"/>
      <c r="G139" s="62"/>
      <c r="H139" s="80"/>
      <c r="I139" s="87"/>
      <c r="J139" s="80"/>
      <c r="K139" s="87"/>
      <c r="L139" s="80"/>
      <c r="M139" s="87"/>
      <c r="N139" s="80"/>
      <c r="O139" s="87"/>
      <c r="P139" s="80"/>
      <c r="Q139" s="87"/>
      <c r="R139" s="80"/>
      <c r="S139" s="87"/>
      <c r="T139" s="80"/>
      <c r="U139" s="87"/>
      <c r="V139" s="80"/>
      <c r="W139" s="87"/>
      <c r="X139" s="80"/>
      <c r="Y139" s="87"/>
      <c r="Z139" s="80"/>
      <c r="AA139" s="87"/>
      <c r="AB139" s="80"/>
      <c r="AC139" s="87"/>
      <c r="AD139" s="80"/>
      <c r="AE139" s="87"/>
      <c r="AF139" s="80"/>
      <c r="AG139" s="87"/>
      <c r="AH139" s="68"/>
    </row>
    <row r="140" spans="1:38" ht="14.45" customHeight="1" x14ac:dyDescent="0.25">
      <c r="A140" s="107" t="s">
        <v>32</v>
      </c>
      <c r="B140" s="141"/>
      <c r="C140" s="142">
        <v>0</v>
      </c>
      <c r="D140" s="55"/>
      <c r="E140" s="82">
        <v>0</v>
      </c>
      <c r="F140" s="55"/>
      <c r="G140" s="82">
        <v>0</v>
      </c>
      <c r="H140" s="55"/>
      <c r="I140" s="82">
        <v>0</v>
      </c>
      <c r="J140" s="55"/>
      <c r="K140" s="82">
        <v>0</v>
      </c>
      <c r="L140" s="55"/>
      <c r="M140" s="82">
        <v>0</v>
      </c>
      <c r="N140" s="55"/>
      <c r="O140" s="82">
        <v>0</v>
      </c>
      <c r="P140" s="55"/>
      <c r="Q140" s="82">
        <v>0</v>
      </c>
      <c r="R140" s="55"/>
      <c r="S140" s="82">
        <v>0</v>
      </c>
      <c r="T140" s="55"/>
      <c r="U140" s="82">
        <v>0</v>
      </c>
      <c r="V140" s="55"/>
      <c r="W140" s="82">
        <v>0</v>
      </c>
      <c r="X140" s="55"/>
      <c r="Y140" s="82">
        <v>0</v>
      </c>
      <c r="Z140" s="55"/>
      <c r="AA140" s="82">
        <v>0</v>
      </c>
      <c r="AB140" s="55"/>
      <c r="AC140" s="82">
        <v>0</v>
      </c>
      <c r="AD140" s="55"/>
      <c r="AE140" s="82">
        <v>0</v>
      </c>
      <c r="AF140" s="55"/>
      <c r="AG140" s="82">
        <v>0</v>
      </c>
      <c r="AH140" s="92">
        <f>E140+G140+I140+K140+M140+O140+Q140+S140+U140+W140+Y140+AA140+AC140+AE140+AG140</f>
        <v>0</v>
      </c>
    </row>
    <row r="141" spans="1:38" ht="14.45" customHeight="1" x14ac:dyDescent="0.25">
      <c r="A141" s="107" t="s">
        <v>33</v>
      </c>
      <c r="B141" s="141"/>
      <c r="C141" s="142">
        <v>0</v>
      </c>
      <c r="D141" s="55"/>
      <c r="E141" s="82">
        <v>0</v>
      </c>
      <c r="F141" s="55"/>
      <c r="G141" s="82">
        <v>0</v>
      </c>
      <c r="H141" s="55"/>
      <c r="I141" s="82">
        <v>0</v>
      </c>
      <c r="J141" s="55"/>
      <c r="K141" s="82">
        <v>0</v>
      </c>
      <c r="L141" s="55"/>
      <c r="M141" s="82">
        <v>0</v>
      </c>
      <c r="N141" s="55"/>
      <c r="O141" s="82">
        <v>0</v>
      </c>
      <c r="P141" s="55"/>
      <c r="Q141" s="82">
        <v>0</v>
      </c>
      <c r="R141" s="55"/>
      <c r="S141" s="82">
        <v>0</v>
      </c>
      <c r="T141" s="55"/>
      <c r="U141" s="82">
        <v>0</v>
      </c>
      <c r="V141" s="55"/>
      <c r="W141" s="82">
        <v>0</v>
      </c>
      <c r="X141" s="55"/>
      <c r="Y141" s="82">
        <v>0</v>
      </c>
      <c r="Z141" s="55"/>
      <c r="AA141" s="82">
        <v>0</v>
      </c>
      <c r="AB141" s="55"/>
      <c r="AC141" s="82">
        <v>0</v>
      </c>
      <c r="AD141" s="55"/>
      <c r="AE141" s="82">
        <v>0</v>
      </c>
      <c r="AF141" s="55"/>
      <c r="AG141" s="82">
        <v>0</v>
      </c>
      <c r="AH141" s="92">
        <f t="shared" ref="AH141" si="7">E141+G141+I141+K141+M141+O141+Q141+S141+U141+W141+Y141+AA141+AC141+AE141+AG141</f>
        <v>0</v>
      </c>
    </row>
    <row r="142" spans="1:38" ht="14.45" customHeight="1" x14ac:dyDescent="0.25">
      <c r="A142" s="107" t="s">
        <v>34</v>
      </c>
      <c r="B142" s="141"/>
      <c r="C142" s="142">
        <v>0</v>
      </c>
      <c r="D142" s="55"/>
      <c r="E142" s="82">
        <v>0</v>
      </c>
      <c r="F142" s="291"/>
      <c r="G142" s="82">
        <v>0</v>
      </c>
      <c r="H142" s="291"/>
      <c r="I142" s="82">
        <v>0</v>
      </c>
      <c r="J142" s="291"/>
      <c r="K142" s="82">
        <v>0</v>
      </c>
      <c r="L142" s="291"/>
      <c r="M142" s="82">
        <v>0</v>
      </c>
      <c r="N142" s="291"/>
      <c r="O142" s="82">
        <v>0</v>
      </c>
      <c r="P142" s="291"/>
      <c r="Q142" s="82">
        <v>0</v>
      </c>
      <c r="R142" s="291"/>
      <c r="S142" s="82">
        <v>0</v>
      </c>
      <c r="T142" s="291"/>
      <c r="U142" s="82">
        <v>0</v>
      </c>
      <c r="V142" s="291"/>
      <c r="W142" s="82">
        <v>0</v>
      </c>
      <c r="X142" s="291"/>
      <c r="Y142" s="82">
        <v>0</v>
      </c>
      <c r="Z142" s="291"/>
      <c r="AA142" s="82">
        <v>0</v>
      </c>
      <c r="AB142" s="291"/>
      <c r="AC142" s="82">
        <v>0</v>
      </c>
      <c r="AD142" s="291"/>
      <c r="AE142" s="82">
        <v>0</v>
      </c>
      <c r="AF142" s="291"/>
      <c r="AG142" s="82">
        <v>0</v>
      </c>
      <c r="AH142" s="92">
        <f>E142+G142+I142+K142+M142+O142+Q142+S142+U142+W142+Y142+AA142+AC142+AE142+AG142</f>
        <v>0</v>
      </c>
    </row>
    <row r="143" spans="1:38" ht="14.45" customHeight="1" x14ac:dyDescent="0.25">
      <c r="A143" s="107" t="s">
        <v>35</v>
      </c>
      <c r="B143" s="141"/>
      <c r="C143" s="142">
        <v>0</v>
      </c>
      <c r="D143" s="55"/>
      <c r="E143" s="82">
        <v>0</v>
      </c>
      <c r="F143" s="291"/>
      <c r="G143" s="293">
        <v>0</v>
      </c>
      <c r="H143" s="291"/>
      <c r="I143" s="82">
        <v>0</v>
      </c>
      <c r="J143" s="291"/>
      <c r="K143" s="82">
        <v>0</v>
      </c>
      <c r="L143" s="291"/>
      <c r="M143" s="293">
        <v>0</v>
      </c>
      <c r="N143" s="291"/>
      <c r="O143" s="293">
        <v>0</v>
      </c>
      <c r="P143" s="291"/>
      <c r="Q143" s="82">
        <v>0</v>
      </c>
      <c r="R143" s="291"/>
      <c r="S143" s="82">
        <v>0</v>
      </c>
      <c r="T143" s="291"/>
      <c r="U143" s="82">
        <v>0</v>
      </c>
      <c r="V143" s="291"/>
      <c r="W143" s="293">
        <v>0</v>
      </c>
      <c r="X143" s="291"/>
      <c r="Y143" s="293">
        <v>0</v>
      </c>
      <c r="Z143" s="291"/>
      <c r="AA143" s="293">
        <v>0</v>
      </c>
      <c r="AB143" s="291"/>
      <c r="AC143" s="293">
        <v>0</v>
      </c>
      <c r="AD143" s="291"/>
      <c r="AE143" s="293">
        <v>0</v>
      </c>
      <c r="AF143" s="291"/>
      <c r="AG143" s="293">
        <v>0</v>
      </c>
      <c r="AH143" s="92">
        <f>E143+G143+I143+K143+M143+O143+Q143+S143+U143+W143+Y143+AA143+AC143+AE143+AG143</f>
        <v>0</v>
      </c>
    </row>
    <row r="144" spans="1:38" ht="14.45" customHeight="1" x14ac:dyDescent="0.25">
      <c r="A144" s="109" t="s">
        <v>36</v>
      </c>
      <c r="B144" s="139"/>
      <c r="C144" s="140">
        <v>0</v>
      </c>
      <c r="D144" s="118"/>
      <c r="E144" s="119">
        <f>SUM(E140:E143)</f>
        <v>0</v>
      </c>
      <c r="F144" s="118"/>
      <c r="G144" s="292">
        <f>SUM(G140:G143)</f>
        <v>0</v>
      </c>
      <c r="H144" s="100"/>
      <c r="I144" s="119">
        <f>SUM(I140:I143)</f>
        <v>0</v>
      </c>
      <c r="J144" s="100"/>
      <c r="K144" s="119">
        <f>SUM(K140:K143)</f>
        <v>0</v>
      </c>
      <c r="L144" s="100"/>
      <c r="M144" s="292">
        <f>SUM(M140:M143)</f>
        <v>0</v>
      </c>
      <c r="N144" s="100"/>
      <c r="O144" s="292">
        <f>SUM(O140:O143)</f>
        <v>0</v>
      </c>
      <c r="P144" s="100"/>
      <c r="Q144" s="119">
        <f>SUM(Q140:Q143)</f>
        <v>0</v>
      </c>
      <c r="R144" s="100"/>
      <c r="S144" s="119">
        <f>SUM(S140:S143)</f>
        <v>0</v>
      </c>
      <c r="T144" s="100"/>
      <c r="U144" s="119">
        <f>SUM(U140:U143)</f>
        <v>0</v>
      </c>
      <c r="V144" s="100"/>
      <c r="W144" s="292">
        <f>SUM(W140:W143)</f>
        <v>0</v>
      </c>
      <c r="X144" s="100"/>
      <c r="Y144" s="292">
        <f>SUM(Y140:Y143)</f>
        <v>0</v>
      </c>
      <c r="Z144" s="100"/>
      <c r="AA144" s="292">
        <f>SUM(AA140:AA143)</f>
        <v>0</v>
      </c>
      <c r="AB144" s="100"/>
      <c r="AC144" s="292">
        <f>SUM(AC140:AC143)</f>
        <v>0</v>
      </c>
      <c r="AD144" s="100"/>
      <c r="AE144" s="292">
        <f>SUM(AE140:AE143)</f>
        <v>0</v>
      </c>
      <c r="AF144" s="100"/>
      <c r="AG144" s="292">
        <f>SUM(AG140:AG143)</f>
        <v>0</v>
      </c>
      <c r="AH144" s="120">
        <f>SUM(AH140:AH143)</f>
        <v>0</v>
      </c>
    </row>
    <row r="145" spans="1:38" x14ac:dyDescent="0.25">
      <c r="A145" s="109"/>
      <c r="B145" s="130"/>
      <c r="C145" s="131"/>
      <c r="D145" s="53"/>
      <c r="E145" s="62"/>
      <c r="F145" s="53"/>
      <c r="G145" s="62"/>
      <c r="H145" s="80"/>
      <c r="I145" s="87"/>
      <c r="J145" s="80"/>
      <c r="K145" s="87"/>
      <c r="L145" s="80"/>
      <c r="M145" s="87"/>
      <c r="N145" s="80"/>
      <c r="O145" s="87"/>
      <c r="P145" s="80"/>
      <c r="Q145" s="87"/>
      <c r="R145" s="80"/>
      <c r="S145" s="87"/>
      <c r="T145" s="80"/>
      <c r="U145" s="87"/>
      <c r="V145" s="80"/>
      <c r="W145" s="87"/>
      <c r="X145" s="80"/>
      <c r="Y145" s="87"/>
      <c r="Z145" s="80"/>
      <c r="AA145" s="87"/>
      <c r="AB145" s="80"/>
      <c r="AC145" s="87"/>
      <c r="AD145" s="80"/>
      <c r="AE145" s="87"/>
      <c r="AF145" s="80"/>
      <c r="AG145" s="87"/>
      <c r="AH145" s="68"/>
      <c r="AL145" s="49"/>
    </row>
    <row r="146" spans="1:38" x14ac:dyDescent="0.25">
      <c r="A146" s="110" t="s">
        <v>238</v>
      </c>
      <c r="B146" s="130"/>
      <c r="C146" s="131"/>
      <c r="D146" s="53"/>
      <c r="E146" s="62"/>
      <c r="F146" s="53"/>
      <c r="G146" s="62"/>
      <c r="H146" s="80"/>
      <c r="I146" s="87"/>
      <c r="J146" s="80"/>
      <c r="K146" s="87"/>
      <c r="L146" s="80"/>
      <c r="M146" s="87"/>
      <c r="N146" s="80"/>
      <c r="O146" s="87"/>
      <c r="P146" s="80"/>
      <c r="Q146" s="87"/>
      <c r="R146" s="80"/>
      <c r="S146" s="87"/>
      <c r="T146" s="80"/>
      <c r="U146" s="87"/>
      <c r="V146" s="80"/>
      <c r="W146" s="87"/>
      <c r="X146" s="80"/>
      <c r="Y146" s="87"/>
      <c r="Z146" s="80"/>
      <c r="AA146" s="87"/>
      <c r="AB146" s="80"/>
      <c r="AC146" s="87"/>
      <c r="AD146" s="80"/>
      <c r="AE146" s="87"/>
      <c r="AF146" s="80"/>
      <c r="AG146" s="87"/>
      <c r="AH146" s="68"/>
    </row>
    <row r="147" spans="1:38" x14ac:dyDescent="0.25">
      <c r="A147" s="111" t="s">
        <v>37</v>
      </c>
      <c r="B147" s="143"/>
      <c r="C147" s="144">
        <v>0</v>
      </c>
      <c r="D147" s="54"/>
      <c r="E147" s="101">
        <v>0</v>
      </c>
      <c r="F147" s="100"/>
      <c r="G147" s="101">
        <v>0</v>
      </c>
      <c r="H147" s="100"/>
      <c r="I147" s="101">
        <v>0</v>
      </c>
      <c r="J147" s="100"/>
      <c r="K147" s="101">
        <v>0</v>
      </c>
      <c r="L147" s="100"/>
      <c r="M147" s="101">
        <v>0</v>
      </c>
      <c r="N147" s="100"/>
      <c r="O147" s="101">
        <v>0</v>
      </c>
      <c r="P147" s="100"/>
      <c r="Q147" s="101">
        <v>0</v>
      </c>
      <c r="R147" s="100"/>
      <c r="S147" s="101">
        <v>0</v>
      </c>
      <c r="T147" s="100"/>
      <c r="U147" s="101">
        <v>0</v>
      </c>
      <c r="V147" s="100"/>
      <c r="W147" s="101">
        <v>0</v>
      </c>
      <c r="X147" s="100"/>
      <c r="Y147" s="101">
        <v>0</v>
      </c>
      <c r="Z147" s="100"/>
      <c r="AA147" s="101">
        <v>0</v>
      </c>
      <c r="AB147" s="100"/>
      <c r="AC147" s="101">
        <v>0</v>
      </c>
      <c r="AD147" s="100"/>
      <c r="AE147" s="101">
        <v>0</v>
      </c>
      <c r="AF147" s="100"/>
      <c r="AG147" s="101">
        <v>0</v>
      </c>
      <c r="AH147" s="101">
        <f t="shared" ref="AH147" si="8">E147+G147+I147+K147+M147+O147+Q147+S147+U147+W147+Y147+AA147+AC147+AE147+AG147</f>
        <v>0</v>
      </c>
    </row>
    <row r="148" spans="1:38" x14ac:dyDescent="0.25">
      <c r="A148" s="111"/>
      <c r="B148" s="143"/>
      <c r="C148" s="145"/>
      <c r="D148" s="54"/>
      <c r="E148" s="84"/>
      <c r="F148" s="54"/>
      <c r="G148" s="84"/>
      <c r="H148" s="56"/>
      <c r="I148" s="81"/>
      <c r="J148" s="56"/>
      <c r="K148" s="81"/>
      <c r="L148" s="56"/>
      <c r="M148" s="81"/>
      <c r="N148" s="56"/>
      <c r="O148" s="81"/>
      <c r="P148" s="56"/>
      <c r="Q148" s="81"/>
      <c r="R148" s="56"/>
      <c r="S148" s="81"/>
      <c r="T148" s="56"/>
      <c r="U148" s="81"/>
      <c r="V148" s="56"/>
      <c r="W148" s="81"/>
      <c r="X148" s="56"/>
      <c r="Y148" s="81"/>
      <c r="Z148" s="56"/>
      <c r="AA148" s="81"/>
      <c r="AB148" s="56"/>
      <c r="AC148" s="81"/>
      <c r="AD148" s="56"/>
      <c r="AE148" s="81"/>
      <c r="AF148" s="56"/>
      <c r="AG148" s="81"/>
      <c r="AH148" s="92"/>
    </row>
    <row r="149" spans="1:38" x14ac:dyDescent="0.25">
      <c r="A149" s="121" t="s">
        <v>12</v>
      </c>
      <c r="B149" s="146">
        <v>0</v>
      </c>
      <c r="C149" s="144">
        <v>0</v>
      </c>
      <c r="D149" s="122">
        <f>IF(AH149=0,0,E149/$AH$149)</f>
        <v>0</v>
      </c>
      <c r="E149" s="123">
        <f>E147+E144+E137+E132</f>
        <v>0</v>
      </c>
      <c r="F149" s="122">
        <f>IF(AH149=0,0,G149/$AH$149)</f>
        <v>0</v>
      </c>
      <c r="G149" s="123">
        <f>G147+G144+G137+G132</f>
        <v>0</v>
      </c>
      <c r="H149" s="122">
        <f>IF(AH149=0,0,I149/$AH$149)</f>
        <v>0</v>
      </c>
      <c r="I149" s="123">
        <f>I147+I144+I137+I132</f>
        <v>0</v>
      </c>
      <c r="J149" s="122">
        <f>IF(AH149=0,0,K149/$AH$149)</f>
        <v>0</v>
      </c>
      <c r="K149" s="123">
        <f>K147+K144+K137+K132</f>
        <v>0</v>
      </c>
      <c r="L149" s="122">
        <f>IF(AH149=0,0,M149/$AH$149)</f>
        <v>0</v>
      </c>
      <c r="M149" s="123">
        <f>M147+M144+M137+M132</f>
        <v>0</v>
      </c>
      <c r="N149" s="122">
        <f>IF(AH149=0,0,O149/$AH$149)</f>
        <v>0</v>
      </c>
      <c r="O149" s="123">
        <f>O147+O144+O137+O132</f>
        <v>0</v>
      </c>
      <c r="P149" s="122">
        <f>IF(AH149=0,0,Q149/$AH$149)</f>
        <v>0</v>
      </c>
      <c r="Q149" s="123">
        <f>Q147+Q144+Q137+Q132</f>
        <v>0</v>
      </c>
      <c r="R149" s="122">
        <f>IF(AH149=0,0,S149/$AH$149)</f>
        <v>0</v>
      </c>
      <c r="S149" s="123">
        <f>S147+S144+S137+S132</f>
        <v>0</v>
      </c>
      <c r="T149" s="122">
        <f>IF(AH149=0,0,U149/$AH$149)</f>
        <v>0</v>
      </c>
      <c r="U149" s="123">
        <f>U147+U144+U137+U132</f>
        <v>0</v>
      </c>
      <c r="V149" s="122">
        <f>IF(AH149=0,0,W149/$AH$149)</f>
        <v>0</v>
      </c>
      <c r="W149" s="123">
        <f>W147+W144+W137+W132</f>
        <v>0</v>
      </c>
      <c r="X149" s="122">
        <f>IF(AH149=0,0,Y149/$AH$149)</f>
        <v>0</v>
      </c>
      <c r="Y149" s="123">
        <f>Y147+Y144+Y137+Y132</f>
        <v>0</v>
      </c>
      <c r="Z149" s="122">
        <f>IF(AH149=0,0,AA149/$AH$149)</f>
        <v>0</v>
      </c>
      <c r="AA149" s="123">
        <f>AA147+AA144+AA137+AA132</f>
        <v>0</v>
      </c>
      <c r="AB149" s="122">
        <f>IF(AH149=0,0,AC149/$AH$149)</f>
        <v>0</v>
      </c>
      <c r="AC149" s="123">
        <f>AC147+AC144+AC137+AC132</f>
        <v>0</v>
      </c>
      <c r="AD149" s="122">
        <f>IF(AH149=0,0,AE149/$AH$149)</f>
        <v>0</v>
      </c>
      <c r="AE149" s="123">
        <f>AE147+AE144+AE137+AE132</f>
        <v>0</v>
      </c>
      <c r="AF149" s="122">
        <f>IF(H149=0,0,AG149/$AH$149)</f>
        <v>0</v>
      </c>
      <c r="AG149" s="123">
        <f>AG147+AG144+AG137+AG132</f>
        <v>0</v>
      </c>
      <c r="AH149" s="124">
        <f>E149+G149+I149+K149+M149+O149+Q149+S149+U149+W149+Y149+AA149+AC149+AE149+AG149</f>
        <v>0</v>
      </c>
    </row>
    <row r="150" spans="1:38" x14ac:dyDescent="0.25">
      <c r="A150" s="112"/>
      <c r="B150" s="135"/>
      <c r="C150" s="136"/>
      <c r="D150" s="52"/>
      <c r="E150" s="66"/>
      <c r="F150" s="52"/>
      <c r="G150" s="66"/>
      <c r="H150" s="52"/>
      <c r="I150" s="66"/>
      <c r="J150" s="52"/>
      <c r="K150" s="66"/>
      <c r="L150" s="52"/>
      <c r="M150" s="66"/>
      <c r="N150" s="52"/>
      <c r="O150" s="66"/>
      <c r="P150" s="52"/>
      <c r="Q150" s="66"/>
      <c r="R150" s="52"/>
      <c r="S150" s="66"/>
      <c r="T150" s="52"/>
      <c r="U150" s="66"/>
      <c r="V150" s="52"/>
      <c r="W150" s="66"/>
      <c r="X150" s="52"/>
      <c r="Y150" s="66"/>
      <c r="Z150" s="52"/>
      <c r="AA150" s="66"/>
      <c r="AB150" s="52"/>
      <c r="AC150" s="66"/>
      <c r="AD150" s="52"/>
      <c r="AE150" s="66"/>
      <c r="AF150" s="52"/>
      <c r="AG150" s="66"/>
      <c r="AH150" s="70"/>
    </row>
    <row r="152" spans="1:38" x14ac:dyDescent="0.25">
      <c r="A152" s="113" t="s">
        <v>162</v>
      </c>
    </row>
    <row r="153" spans="1:38" ht="28.9" customHeight="1" x14ac:dyDescent="0.25">
      <c r="A153" s="301" t="s">
        <v>11</v>
      </c>
      <c r="B153" s="303" t="s">
        <v>219</v>
      </c>
      <c r="C153" s="303"/>
      <c r="D153" s="303" t="s">
        <v>220</v>
      </c>
      <c r="E153" s="303"/>
      <c r="F153" s="303" t="s">
        <v>221</v>
      </c>
      <c r="G153" s="303"/>
      <c r="H153" s="303" t="s">
        <v>222</v>
      </c>
      <c r="I153" s="303"/>
      <c r="J153" s="303" t="s">
        <v>223</v>
      </c>
      <c r="K153" s="303"/>
      <c r="L153" s="303" t="s">
        <v>224</v>
      </c>
      <c r="M153" s="303"/>
      <c r="N153" s="303" t="s">
        <v>225</v>
      </c>
      <c r="O153" s="303"/>
      <c r="P153" s="303" t="s">
        <v>226</v>
      </c>
      <c r="Q153" s="303"/>
      <c r="R153" s="303" t="s">
        <v>227</v>
      </c>
      <c r="S153" s="303"/>
      <c r="T153" s="303" t="s">
        <v>228</v>
      </c>
      <c r="U153" s="303"/>
      <c r="V153" s="303" t="s">
        <v>229</v>
      </c>
      <c r="W153" s="303"/>
      <c r="X153" s="303" t="s">
        <v>230</v>
      </c>
      <c r="Y153" s="303"/>
      <c r="Z153" s="303" t="s">
        <v>231</v>
      </c>
      <c r="AA153" s="303"/>
      <c r="AB153" s="303" t="s">
        <v>232</v>
      </c>
      <c r="AC153" s="303"/>
      <c r="AD153" s="303" t="s">
        <v>233</v>
      </c>
      <c r="AE153" s="303"/>
      <c r="AF153" s="303" t="s">
        <v>234</v>
      </c>
      <c r="AG153" s="303"/>
      <c r="AH153" s="301" t="s">
        <v>12</v>
      </c>
    </row>
    <row r="154" spans="1:38" x14ac:dyDescent="0.25">
      <c r="A154" s="302"/>
      <c r="B154" s="303" t="s">
        <v>13</v>
      </c>
      <c r="C154" s="304"/>
      <c r="D154" s="303" t="s">
        <v>14</v>
      </c>
      <c r="E154" s="305"/>
      <c r="F154" s="304" t="s">
        <v>15</v>
      </c>
      <c r="G154" s="305"/>
      <c r="H154" s="303" t="s">
        <v>170</v>
      </c>
      <c r="I154" s="305"/>
      <c r="J154" s="303" t="s">
        <v>16</v>
      </c>
      <c r="K154" s="305"/>
      <c r="L154" s="303" t="s">
        <v>17</v>
      </c>
      <c r="M154" s="305"/>
      <c r="N154" s="303" t="s">
        <v>18</v>
      </c>
      <c r="O154" s="305"/>
      <c r="P154" s="303" t="s">
        <v>19</v>
      </c>
      <c r="Q154" s="305"/>
      <c r="R154" s="303" t="s">
        <v>20</v>
      </c>
      <c r="S154" s="305"/>
      <c r="T154" s="303" t="s">
        <v>21</v>
      </c>
      <c r="U154" s="305"/>
      <c r="V154" s="303" t="s">
        <v>22</v>
      </c>
      <c r="W154" s="305"/>
      <c r="X154" s="303" t="s">
        <v>23</v>
      </c>
      <c r="Y154" s="305"/>
      <c r="Z154" s="303" t="s">
        <v>24</v>
      </c>
      <c r="AA154" s="305"/>
      <c r="AB154" s="303" t="s">
        <v>25</v>
      </c>
      <c r="AC154" s="305"/>
      <c r="AD154" s="303" t="s">
        <v>26</v>
      </c>
      <c r="AE154" s="305"/>
      <c r="AF154" s="303" t="s">
        <v>27</v>
      </c>
      <c r="AG154" s="305"/>
      <c r="AH154" s="306"/>
    </row>
    <row r="155" spans="1:38" x14ac:dyDescent="0.25">
      <c r="A155" s="169" t="s">
        <v>135</v>
      </c>
      <c r="B155" s="137"/>
      <c r="C155" s="173">
        <f>C32</f>
        <v>0</v>
      </c>
      <c r="D155" s="85"/>
      <c r="E155" s="86">
        <f>E32</f>
        <v>0</v>
      </c>
      <c r="F155" s="149"/>
      <c r="G155" s="86">
        <f>G32</f>
        <v>0</v>
      </c>
      <c r="H155" s="149"/>
      <c r="I155" s="86">
        <f>I32</f>
        <v>0</v>
      </c>
      <c r="J155" s="149"/>
      <c r="K155" s="86">
        <f>K32</f>
        <v>0</v>
      </c>
      <c r="L155" s="149"/>
      <c r="M155" s="86">
        <f>M32</f>
        <v>0</v>
      </c>
      <c r="N155" s="149"/>
      <c r="O155" s="86">
        <f>O32</f>
        <v>0</v>
      </c>
      <c r="P155" s="149"/>
      <c r="Q155" s="86">
        <f>Q32</f>
        <v>0</v>
      </c>
      <c r="R155" s="149"/>
      <c r="S155" s="86">
        <f>S32</f>
        <v>0</v>
      </c>
      <c r="T155" s="149"/>
      <c r="U155" s="86">
        <f>U32</f>
        <v>0</v>
      </c>
      <c r="V155" s="149"/>
      <c r="W155" s="86">
        <f>W32</f>
        <v>0</v>
      </c>
      <c r="X155" s="149"/>
      <c r="Y155" s="86">
        <f>Y32</f>
        <v>0</v>
      </c>
      <c r="Z155" s="149"/>
      <c r="AA155" s="86">
        <f>AA32</f>
        <v>0</v>
      </c>
      <c r="AB155" s="149"/>
      <c r="AC155" s="86">
        <f>AC32</f>
        <v>0</v>
      </c>
      <c r="AD155" s="149"/>
      <c r="AE155" s="86">
        <f>AE32</f>
        <v>0</v>
      </c>
      <c r="AF155" s="149"/>
      <c r="AG155" s="86">
        <f>AG32</f>
        <v>0</v>
      </c>
      <c r="AH155" s="89">
        <f>C155+E155+G155+I155+K155+M155+O155+Q155+S155+U155+W155+Y155+AA155+AC155+AE155+AG155</f>
        <v>0</v>
      </c>
    </row>
    <row r="156" spans="1:38" x14ac:dyDescent="0.25">
      <c r="A156" s="169" t="s">
        <v>136</v>
      </c>
      <c r="B156" s="141"/>
      <c r="C156" s="174">
        <f>C57</f>
        <v>0</v>
      </c>
      <c r="D156" s="55"/>
      <c r="E156" s="82">
        <f>E57</f>
        <v>0</v>
      </c>
      <c r="F156" s="150"/>
      <c r="G156" s="82">
        <f>G57</f>
        <v>0</v>
      </c>
      <c r="H156" s="150"/>
      <c r="I156" s="82">
        <f>I57</f>
        <v>0</v>
      </c>
      <c r="J156" s="150"/>
      <c r="K156" s="82">
        <f>K57</f>
        <v>0</v>
      </c>
      <c r="L156" s="150"/>
      <c r="M156" s="82">
        <f>M57</f>
        <v>0</v>
      </c>
      <c r="N156" s="150"/>
      <c r="O156" s="82">
        <f>O57</f>
        <v>0</v>
      </c>
      <c r="P156" s="150"/>
      <c r="Q156" s="82">
        <f>Q57</f>
        <v>0</v>
      </c>
      <c r="R156" s="150"/>
      <c r="S156" s="82">
        <f>S57</f>
        <v>0</v>
      </c>
      <c r="T156" s="150"/>
      <c r="U156" s="82">
        <f>U57</f>
        <v>0</v>
      </c>
      <c r="V156" s="150"/>
      <c r="W156" s="82">
        <f>W57</f>
        <v>0</v>
      </c>
      <c r="X156" s="150"/>
      <c r="Y156" s="82">
        <f>Y57</f>
        <v>0</v>
      </c>
      <c r="Z156" s="150"/>
      <c r="AA156" s="82">
        <f>AA57</f>
        <v>0</v>
      </c>
      <c r="AB156" s="150"/>
      <c r="AC156" s="82">
        <f>AC57</f>
        <v>0</v>
      </c>
      <c r="AD156" s="150"/>
      <c r="AE156" s="82">
        <f>AE57</f>
        <v>0</v>
      </c>
      <c r="AF156" s="150"/>
      <c r="AG156" s="82">
        <f>AG57</f>
        <v>0</v>
      </c>
      <c r="AH156" s="92">
        <f t="shared" ref="AH156:AH159" si="9">C156+E156+G156+I156+K156+M156+O156+Q156+S156+U156+W156+Y156+AA156+AC156+AE156+AG156</f>
        <v>0</v>
      </c>
    </row>
    <row r="157" spans="1:38" x14ac:dyDescent="0.25">
      <c r="A157" s="169" t="s">
        <v>137</v>
      </c>
      <c r="B157" s="141"/>
      <c r="C157" s="174">
        <f>C82</f>
        <v>0</v>
      </c>
      <c r="D157" s="55"/>
      <c r="E157" s="82">
        <f>E82</f>
        <v>0</v>
      </c>
      <c r="F157" s="150"/>
      <c r="G157" s="82">
        <f>G82</f>
        <v>0</v>
      </c>
      <c r="H157" s="150"/>
      <c r="I157" s="82">
        <f>I82</f>
        <v>0</v>
      </c>
      <c r="J157" s="150"/>
      <c r="K157" s="82">
        <f>K82</f>
        <v>0</v>
      </c>
      <c r="L157" s="150"/>
      <c r="M157" s="82">
        <f>M82</f>
        <v>0</v>
      </c>
      <c r="N157" s="150"/>
      <c r="O157" s="82">
        <f>O82</f>
        <v>0</v>
      </c>
      <c r="P157" s="150"/>
      <c r="Q157" s="82">
        <f>Q82</f>
        <v>0</v>
      </c>
      <c r="R157" s="150"/>
      <c r="S157" s="82">
        <f>S82</f>
        <v>0</v>
      </c>
      <c r="T157" s="150"/>
      <c r="U157" s="82">
        <f>U82</f>
        <v>0</v>
      </c>
      <c r="V157" s="150"/>
      <c r="W157" s="82">
        <f>W82</f>
        <v>0</v>
      </c>
      <c r="X157" s="150"/>
      <c r="Y157" s="82">
        <f>Y82</f>
        <v>0</v>
      </c>
      <c r="Z157" s="150"/>
      <c r="AA157" s="82">
        <f>AA82</f>
        <v>0</v>
      </c>
      <c r="AB157" s="150"/>
      <c r="AC157" s="82">
        <f>AC82</f>
        <v>0</v>
      </c>
      <c r="AD157" s="150"/>
      <c r="AE157" s="82">
        <f>AE82</f>
        <v>0</v>
      </c>
      <c r="AF157" s="150"/>
      <c r="AG157" s="82">
        <f>AG82</f>
        <v>0</v>
      </c>
      <c r="AH157" s="92">
        <f t="shared" si="9"/>
        <v>0</v>
      </c>
    </row>
    <row r="158" spans="1:38" x14ac:dyDescent="0.25">
      <c r="A158" s="169" t="s">
        <v>138</v>
      </c>
      <c r="B158" s="141"/>
      <c r="C158" s="174">
        <f>C107</f>
        <v>0</v>
      </c>
      <c r="D158" s="55"/>
      <c r="E158" s="82">
        <f>E107</f>
        <v>0</v>
      </c>
      <c r="F158" s="150"/>
      <c r="G158" s="82">
        <f>G107</f>
        <v>0</v>
      </c>
      <c r="H158" s="150"/>
      <c r="I158" s="82">
        <f>I107</f>
        <v>0</v>
      </c>
      <c r="J158" s="150"/>
      <c r="K158" s="82">
        <f>K107</f>
        <v>0</v>
      </c>
      <c r="L158" s="150"/>
      <c r="M158" s="82">
        <f>M107</f>
        <v>0</v>
      </c>
      <c r="N158" s="150"/>
      <c r="O158" s="82">
        <f>O107</f>
        <v>0</v>
      </c>
      <c r="P158" s="150"/>
      <c r="Q158" s="82">
        <f>Q107</f>
        <v>0</v>
      </c>
      <c r="R158" s="150"/>
      <c r="S158" s="82">
        <f>S107</f>
        <v>0</v>
      </c>
      <c r="T158" s="150"/>
      <c r="U158" s="82">
        <f>U107</f>
        <v>0</v>
      </c>
      <c r="V158" s="150"/>
      <c r="W158" s="82">
        <f>W107</f>
        <v>0</v>
      </c>
      <c r="X158" s="150"/>
      <c r="Y158" s="82">
        <f>Y107</f>
        <v>0</v>
      </c>
      <c r="Z158" s="150"/>
      <c r="AA158" s="82">
        <f>AA107</f>
        <v>0</v>
      </c>
      <c r="AB158" s="150"/>
      <c r="AC158" s="82">
        <f>AC107</f>
        <v>0</v>
      </c>
      <c r="AD158" s="150"/>
      <c r="AE158" s="82">
        <f>AE107</f>
        <v>0</v>
      </c>
      <c r="AF158" s="150"/>
      <c r="AG158" s="82">
        <f>AG107</f>
        <v>0</v>
      </c>
      <c r="AH158" s="92">
        <f t="shared" si="9"/>
        <v>0</v>
      </c>
    </row>
    <row r="159" spans="1:38" ht="18.75" customHeight="1" x14ac:dyDescent="0.25">
      <c r="A159" s="169" t="s">
        <v>139</v>
      </c>
      <c r="B159" s="141"/>
      <c r="C159" s="174">
        <f>C132</f>
        <v>0</v>
      </c>
      <c r="D159" s="55"/>
      <c r="E159" s="82">
        <f>E132</f>
        <v>0</v>
      </c>
      <c r="F159" s="150"/>
      <c r="G159" s="82">
        <f>G132</f>
        <v>0</v>
      </c>
      <c r="H159" s="150"/>
      <c r="I159" s="82">
        <f>I132</f>
        <v>0</v>
      </c>
      <c r="J159" s="150"/>
      <c r="K159" s="82">
        <f>K132</f>
        <v>0</v>
      </c>
      <c r="L159" s="150"/>
      <c r="M159" s="82">
        <f>M132</f>
        <v>0</v>
      </c>
      <c r="N159" s="150"/>
      <c r="O159" s="82">
        <f>O132</f>
        <v>0</v>
      </c>
      <c r="P159" s="150"/>
      <c r="Q159" s="82">
        <f>Q132</f>
        <v>0</v>
      </c>
      <c r="R159" s="150"/>
      <c r="S159" s="82">
        <f>S132</f>
        <v>0</v>
      </c>
      <c r="T159" s="150"/>
      <c r="U159" s="82">
        <f>U132</f>
        <v>0</v>
      </c>
      <c r="V159" s="150"/>
      <c r="W159" s="82">
        <f>W132</f>
        <v>0</v>
      </c>
      <c r="X159" s="150"/>
      <c r="Y159" s="82">
        <f>Y132</f>
        <v>0</v>
      </c>
      <c r="Z159" s="150"/>
      <c r="AA159" s="82">
        <f>AA132</f>
        <v>0</v>
      </c>
      <c r="AB159" s="150"/>
      <c r="AC159" s="82">
        <f>AC132</f>
        <v>0</v>
      </c>
      <c r="AD159" s="150"/>
      <c r="AE159" s="82">
        <f>AE132</f>
        <v>0</v>
      </c>
      <c r="AF159" s="150"/>
      <c r="AG159" s="82">
        <f>AG132</f>
        <v>0</v>
      </c>
      <c r="AH159" s="92">
        <f t="shared" si="9"/>
        <v>0</v>
      </c>
    </row>
    <row r="160" spans="1:38" x14ac:dyDescent="0.25">
      <c r="A160" s="104" t="s">
        <v>28</v>
      </c>
      <c r="B160" s="143"/>
      <c r="C160" s="175">
        <f>SUM(C155:C159)</f>
        <v>0</v>
      </c>
      <c r="D160" s="56"/>
      <c r="E160" s="83">
        <f>SUM(E155:E159)</f>
        <v>0</v>
      </c>
      <c r="F160" s="148"/>
      <c r="G160" s="83">
        <f>SUM(G155:G159)</f>
        <v>0</v>
      </c>
      <c r="H160" s="148"/>
      <c r="I160" s="83">
        <f>SUM(I155:I159)</f>
        <v>0</v>
      </c>
      <c r="J160" s="148"/>
      <c r="K160" s="83">
        <f>SUM(K155:K159)</f>
        <v>0</v>
      </c>
      <c r="L160" s="148"/>
      <c r="M160" s="83">
        <f>SUM(M155:M159)</f>
        <v>0</v>
      </c>
      <c r="N160" s="148"/>
      <c r="O160" s="83">
        <f>SUM(O155:O159)</f>
        <v>0</v>
      </c>
      <c r="P160" s="148"/>
      <c r="Q160" s="83">
        <f>SUM(Q155:Q159)</f>
        <v>0</v>
      </c>
      <c r="R160" s="148"/>
      <c r="S160" s="83">
        <f>SUM(S155:S159)</f>
        <v>0</v>
      </c>
      <c r="T160" s="148"/>
      <c r="U160" s="83">
        <f>SUM(U155:U159)</f>
        <v>0</v>
      </c>
      <c r="V160" s="148"/>
      <c r="W160" s="83">
        <f>SUM(W155:W159)</f>
        <v>0</v>
      </c>
      <c r="X160" s="148"/>
      <c r="Y160" s="83">
        <f>SUM(Y155:Y159)</f>
        <v>0</v>
      </c>
      <c r="Z160" s="148"/>
      <c r="AA160" s="83">
        <f>SUM(AA155:AA159)</f>
        <v>0</v>
      </c>
      <c r="AB160" s="148"/>
      <c r="AC160" s="83">
        <f>SUM(AC155:AC159)</f>
        <v>0</v>
      </c>
      <c r="AD160" s="148"/>
      <c r="AE160" s="83">
        <f>SUM(AE155:AE159)</f>
        <v>0</v>
      </c>
      <c r="AF160" s="148"/>
      <c r="AG160" s="83">
        <f>SUM(AG155:AG159)</f>
        <v>0</v>
      </c>
      <c r="AH160" s="90">
        <f>SUM(AH155:AH159)</f>
        <v>0</v>
      </c>
    </row>
    <row r="161" spans="1:34" x14ac:dyDescent="0.25">
      <c r="A161" s="104"/>
      <c r="B161" s="130"/>
      <c r="C161" s="176"/>
      <c r="D161" s="53"/>
      <c r="E161" s="62"/>
      <c r="F161" s="62"/>
      <c r="G161" s="62"/>
      <c r="H161" s="62"/>
      <c r="I161" s="62"/>
      <c r="J161" s="62"/>
      <c r="K161" s="62"/>
      <c r="L161" s="62"/>
      <c r="M161" s="62"/>
      <c r="N161" s="62"/>
      <c r="O161" s="62"/>
      <c r="P161" s="62"/>
      <c r="Q161" s="62"/>
      <c r="R161" s="62"/>
      <c r="S161" s="62"/>
      <c r="T161" s="62"/>
      <c r="U161" s="62"/>
      <c r="V161" s="62"/>
      <c r="W161" s="62"/>
      <c r="X161" s="62"/>
      <c r="Y161" s="62"/>
      <c r="Z161" s="62"/>
      <c r="AA161" s="62"/>
      <c r="AB161" s="62"/>
      <c r="AC161" s="62"/>
      <c r="AD161" s="62"/>
      <c r="AE161" s="62"/>
      <c r="AF161" s="62"/>
      <c r="AG161" s="62"/>
      <c r="AH161" s="68"/>
    </row>
    <row r="162" spans="1:34" x14ac:dyDescent="0.25">
      <c r="A162" s="170" t="s">
        <v>140</v>
      </c>
      <c r="B162" s="130"/>
      <c r="C162" s="177">
        <f>C37</f>
        <v>0</v>
      </c>
      <c r="D162" s="53"/>
      <c r="E162" s="88">
        <f>E37</f>
        <v>0</v>
      </c>
      <c r="F162" s="88"/>
      <c r="G162" s="88">
        <f>G37</f>
        <v>0</v>
      </c>
      <c r="H162" s="88"/>
      <c r="I162" s="88">
        <f>I37</f>
        <v>0</v>
      </c>
      <c r="J162" s="88"/>
      <c r="K162" s="88">
        <f>K37</f>
        <v>0</v>
      </c>
      <c r="L162" s="88"/>
      <c r="M162" s="88">
        <f>M37</f>
        <v>0</v>
      </c>
      <c r="N162" s="88"/>
      <c r="O162" s="88">
        <f>O37</f>
        <v>0</v>
      </c>
      <c r="P162" s="88"/>
      <c r="Q162" s="88">
        <f>Q37</f>
        <v>0</v>
      </c>
      <c r="R162" s="88"/>
      <c r="S162" s="88">
        <f>S37</f>
        <v>0</v>
      </c>
      <c r="T162" s="88"/>
      <c r="U162" s="88">
        <f>U37</f>
        <v>0</v>
      </c>
      <c r="V162" s="88"/>
      <c r="W162" s="88">
        <f>W37</f>
        <v>0</v>
      </c>
      <c r="X162" s="88"/>
      <c r="Y162" s="88">
        <f>Y37</f>
        <v>0</v>
      </c>
      <c r="Z162" s="88"/>
      <c r="AA162" s="88">
        <f>AA37</f>
        <v>0</v>
      </c>
      <c r="AB162" s="88"/>
      <c r="AC162" s="88">
        <f>AC37</f>
        <v>0</v>
      </c>
      <c r="AD162" s="88"/>
      <c r="AE162" s="88">
        <f>AE37</f>
        <v>0</v>
      </c>
      <c r="AF162" s="88"/>
      <c r="AG162" s="88">
        <f>AG37</f>
        <v>0</v>
      </c>
      <c r="AH162" s="92">
        <f t="shared" ref="AH162:AH166" si="10">C162+E162+G162+I162+K162+M162+O162+Q162+S162+U162+W162+Y162+AA162+AC162+AE162+AG162</f>
        <v>0</v>
      </c>
    </row>
    <row r="163" spans="1:34" x14ac:dyDescent="0.25">
      <c r="A163" s="170" t="s">
        <v>141</v>
      </c>
      <c r="B163" s="130"/>
      <c r="C163" s="177">
        <f>C62</f>
        <v>0</v>
      </c>
      <c r="D163" s="53"/>
      <c r="E163" s="88">
        <f>E62</f>
        <v>0</v>
      </c>
      <c r="F163" s="88"/>
      <c r="G163" s="88">
        <f>G62</f>
        <v>0</v>
      </c>
      <c r="H163" s="88"/>
      <c r="I163" s="88">
        <f>I62</f>
        <v>0</v>
      </c>
      <c r="J163" s="88"/>
      <c r="K163" s="88">
        <f>K62</f>
        <v>0</v>
      </c>
      <c r="L163" s="88"/>
      <c r="M163" s="88">
        <f>M62</f>
        <v>0</v>
      </c>
      <c r="N163" s="88"/>
      <c r="O163" s="88">
        <f>O62</f>
        <v>0</v>
      </c>
      <c r="P163" s="88"/>
      <c r="Q163" s="88">
        <f>Q62</f>
        <v>0</v>
      </c>
      <c r="R163" s="88"/>
      <c r="S163" s="88">
        <f>S62</f>
        <v>0</v>
      </c>
      <c r="T163" s="88"/>
      <c r="U163" s="88">
        <f>U62</f>
        <v>0</v>
      </c>
      <c r="V163" s="88"/>
      <c r="W163" s="88">
        <f>W62</f>
        <v>0</v>
      </c>
      <c r="X163" s="88"/>
      <c r="Y163" s="88">
        <f>Y62</f>
        <v>0</v>
      </c>
      <c r="Z163" s="88"/>
      <c r="AA163" s="88">
        <f>AA62</f>
        <v>0</v>
      </c>
      <c r="AB163" s="88"/>
      <c r="AC163" s="88">
        <f>AC62</f>
        <v>0</v>
      </c>
      <c r="AD163" s="88"/>
      <c r="AE163" s="88">
        <f>AE62</f>
        <v>0</v>
      </c>
      <c r="AF163" s="88"/>
      <c r="AG163" s="88">
        <f>AG62</f>
        <v>0</v>
      </c>
      <c r="AH163" s="102">
        <f t="shared" si="10"/>
        <v>0</v>
      </c>
    </row>
    <row r="164" spans="1:34" x14ac:dyDescent="0.25">
      <c r="A164" s="170" t="s">
        <v>142</v>
      </c>
      <c r="B164" s="130"/>
      <c r="C164" s="177">
        <f>C87</f>
        <v>0</v>
      </c>
      <c r="D164" s="53"/>
      <c r="E164" s="88">
        <f>E87</f>
        <v>0</v>
      </c>
      <c r="F164" s="88"/>
      <c r="G164" s="88">
        <f>G87</f>
        <v>0</v>
      </c>
      <c r="H164" s="88"/>
      <c r="I164" s="88">
        <f>I87</f>
        <v>0</v>
      </c>
      <c r="J164" s="88"/>
      <c r="K164" s="88">
        <f>K87</f>
        <v>0</v>
      </c>
      <c r="L164" s="88"/>
      <c r="M164" s="88">
        <f>M87</f>
        <v>0</v>
      </c>
      <c r="N164" s="88"/>
      <c r="O164" s="88">
        <f>O87</f>
        <v>0</v>
      </c>
      <c r="P164" s="88"/>
      <c r="Q164" s="88">
        <f>Q87</f>
        <v>0</v>
      </c>
      <c r="R164" s="88"/>
      <c r="S164" s="88">
        <f>S87</f>
        <v>0</v>
      </c>
      <c r="T164" s="88"/>
      <c r="U164" s="88">
        <f>U87</f>
        <v>0</v>
      </c>
      <c r="V164" s="88"/>
      <c r="W164" s="88">
        <f>W87</f>
        <v>0</v>
      </c>
      <c r="X164" s="88"/>
      <c r="Y164" s="88">
        <f>Y87</f>
        <v>0</v>
      </c>
      <c r="Z164" s="88"/>
      <c r="AA164" s="88">
        <f>AA87</f>
        <v>0</v>
      </c>
      <c r="AB164" s="88"/>
      <c r="AC164" s="88">
        <f>AC87</f>
        <v>0</v>
      </c>
      <c r="AD164" s="88"/>
      <c r="AE164" s="88">
        <f>AE87</f>
        <v>0</v>
      </c>
      <c r="AF164" s="88"/>
      <c r="AG164" s="88">
        <f>AG87</f>
        <v>0</v>
      </c>
      <c r="AH164" s="102">
        <f t="shared" si="10"/>
        <v>0</v>
      </c>
    </row>
    <row r="165" spans="1:34" x14ac:dyDescent="0.25">
      <c r="A165" s="170" t="s">
        <v>143</v>
      </c>
      <c r="B165" s="130"/>
      <c r="C165" s="177">
        <f>C112</f>
        <v>0</v>
      </c>
      <c r="D165" s="53"/>
      <c r="E165" s="88">
        <f>E112</f>
        <v>0</v>
      </c>
      <c r="F165" s="88"/>
      <c r="G165" s="88">
        <f>G112</f>
        <v>0</v>
      </c>
      <c r="H165" s="88"/>
      <c r="I165" s="88">
        <f>I112</f>
        <v>0</v>
      </c>
      <c r="J165" s="88"/>
      <c r="K165" s="88">
        <f>K112</f>
        <v>0</v>
      </c>
      <c r="L165" s="88"/>
      <c r="M165" s="88">
        <f>M112</f>
        <v>0</v>
      </c>
      <c r="N165" s="88"/>
      <c r="O165" s="88">
        <f>O112</f>
        <v>0</v>
      </c>
      <c r="P165" s="88"/>
      <c r="Q165" s="88">
        <f>Q112</f>
        <v>0</v>
      </c>
      <c r="R165" s="88"/>
      <c r="S165" s="88">
        <f>S112</f>
        <v>0</v>
      </c>
      <c r="T165" s="88"/>
      <c r="U165" s="88">
        <f>U112</f>
        <v>0</v>
      </c>
      <c r="V165" s="88"/>
      <c r="W165" s="88">
        <f>W112</f>
        <v>0</v>
      </c>
      <c r="X165" s="88"/>
      <c r="Y165" s="88">
        <f>Y112</f>
        <v>0</v>
      </c>
      <c r="Z165" s="88"/>
      <c r="AA165" s="88">
        <f>AA112</f>
        <v>0</v>
      </c>
      <c r="AB165" s="88"/>
      <c r="AC165" s="88">
        <f>AC112</f>
        <v>0</v>
      </c>
      <c r="AD165" s="88"/>
      <c r="AE165" s="88">
        <f>AE112</f>
        <v>0</v>
      </c>
      <c r="AF165" s="88"/>
      <c r="AG165" s="88">
        <f>AG112</f>
        <v>0</v>
      </c>
      <c r="AH165" s="102">
        <f t="shared" si="10"/>
        <v>0</v>
      </c>
    </row>
    <row r="166" spans="1:34" x14ac:dyDescent="0.25">
      <c r="A166" s="170" t="s">
        <v>144</v>
      </c>
      <c r="B166" s="130"/>
      <c r="C166" s="177">
        <v>0</v>
      </c>
      <c r="D166" s="53"/>
      <c r="E166" s="88">
        <f>E137</f>
        <v>0</v>
      </c>
      <c r="F166" s="88"/>
      <c r="G166" s="88">
        <f>G137</f>
        <v>0</v>
      </c>
      <c r="H166" s="88"/>
      <c r="I166" s="88">
        <f>I137</f>
        <v>0</v>
      </c>
      <c r="J166" s="88"/>
      <c r="K166" s="88">
        <f>K137</f>
        <v>0</v>
      </c>
      <c r="L166" s="88"/>
      <c r="M166" s="88">
        <f>M137</f>
        <v>0</v>
      </c>
      <c r="N166" s="88"/>
      <c r="O166" s="88">
        <f>O137</f>
        <v>0</v>
      </c>
      <c r="P166" s="88"/>
      <c r="Q166" s="88">
        <f>Q137</f>
        <v>0</v>
      </c>
      <c r="R166" s="88"/>
      <c r="S166" s="88">
        <f>S137</f>
        <v>0</v>
      </c>
      <c r="T166" s="88"/>
      <c r="U166" s="88">
        <f>U137</f>
        <v>0</v>
      </c>
      <c r="V166" s="88"/>
      <c r="W166" s="88">
        <f>W137</f>
        <v>0</v>
      </c>
      <c r="X166" s="88"/>
      <c r="Y166" s="88">
        <f>Y137</f>
        <v>0</v>
      </c>
      <c r="Z166" s="88"/>
      <c r="AA166" s="88">
        <f>AA137</f>
        <v>0</v>
      </c>
      <c r="AB166" s="88"/>
      <c r="AC166" s="88">
        <f>AC137</f>
        <v>0</v>
      </c>
      <c r="AD166" s="88"/>
      <c r="AE166" s="88">
        <f>AE137</f>
        <v>0</v>
      </c>
      <c r="AF166" s="88"/>
      <c r="AG166" s="88">
        <f>AG137</f>
        <v>0</v>
      </c>
      <c r="AH166" s="102">
        <f t="shared" si="10"/>
        <v>0</v>
      </c>
    </row>
    <row r="167" spans="1:34" x14ac:dyDescent="0.25">
      <c r="A167" s="104" t="s">
        <v>30</v>
      </c>
      <c r="B167" s="143"/>
      <c r="C167" s="175">
        <v>0</v>
      </c>
      <c r="D167" s="56"/>
      <c r="E167" s="83">
        <f>SUM(E162:E166)</f>
        <v>0</v>
      </c>
      <c r="F167" s="148"/>
      <c r="G167" s="83">
        <f>SUM(G162:G166)</f>
        <v>0</v>
      </c>
      <c r="H167" s="148"/>
      <c r="I167" s="83">
        <f>SUM(I162:I166)</f>
        <v>0</v>
      </c>
      <c r="J167" s="148"/>
      <c r="K167" s="83">
        <f>SUM(K162:K166)</f>
        <v>0</v>
      </c>
      <c r="L167" s="148"/>
      <c r="M167" s="83">
        <f>SUM(M162:M166)</f>
        <v>0</v>
      </c>
      <c r="N167" s="148"/>
      <c r="O167" s="83">
        <f>SUM(O162:O166)</f>
        <v>0</v>
      </c>
      <c r="P167" s="148"/>
      <c r="Q167" s="83">
        <f>SUM(Q162:Q166)</f>
        <v>0</v>
      </c>
      <c r="R167" s="148"/>
      <c r="S167" s="83">
        <f>SUM(S162:S166)</f>
        <v>0</v>
      </c>
      <c r="T167" s="148"/>
      <c r="U167" s="83">
        <f>SUM(U162:U166)</f>
        <v>0</v>
      </c>
      <c r="V167" s="148"/>
      <c r="W167" s="83">
        <f>SUM(W162:W166)</f>
        <v>0</v>
      </c>
      <c r="X167" s="148"/>
      <c r="Y167" s="83">
        <f>SUM(Y162:Y166)</f>
        <v>0</v>
      </c>
      <c r="Z167" s="148"/>
      <c r="AA167" s="83">
        <f>SUM(AA162:AA166)</f>
        <v>0</v>
      </c>
      <c r="AB167" s="148"/>
      <c r="AC167" s="83">
        <f>SUM(AC162:AC166)</f>
        <v>0</v>
      </c>
      <c r="AD167" s="148"/>
      <c r="AE167" s="83">
        <f>SUM(AE162:AE166)</f>
        <v>0</v>
      </c>
      <c r="AF167" s="148"/>
      <c r="AG167" s="83">
        <f>SUM(AG162:AG166)</f>
        <v>0</v>
      </c>
      <c r="AH167" s="90">
        <f>SUM(AH162:AH166)</f>
        <v>0</v>
      </c>
    </row>
    <row r="168" spans="1:34" x14ac:dyDescent="0.25">
      <c r="A168" s="104"/>
      <c r="B168" s="130"/>
      <c r="C168" s="176"/>
      <c r="D168" s="53"/>
      <c r="E168" s="62"/>
      <c r="F168" s="62"/>
      <c r="G168" s="62"/>
      <c r="H168" s="62"/>
      <c r="I168" s="62"/>
      <c r="J168" s="62"/>
      <c r="K168" s="62"/>
      <c r="L168" s="62"/>
      <c r="M168" s="62"/>
      <c r="N168" s="62"/>
      <c r="O168" s="62"/>
      <c r="P168" s="62"/>
      <c r="Q168" s="62"/>
      <c r="R168" s="62"/>
      <c r="S168" s="62"/>
      <c r="T168" s="62"/>
      <c r="U168" s="62"/>
      <c r="V168" s="62"/>
      <c r="W168" s="62"/>
      <c r="X168" s="62"/>
      <c r="Y168" s="62"/>
      <c r="Z168" s="62"/>
      <c r="AA168" s="62"/>
      <c r="AB168" s="62"/>
      <c r="AC168" s="62"/>
      <c r="AD168" s="62"/>
      <c r="AE168" s="62"/>
      <c r="AF168" s="62"/>
      <c r="AG168" s="62"/>
      <c r="AH168" s="68"/>
    </row>
    <row r="169" spans="1:34" x14ac:dyDescent="0.25">
      <c r="A169" s="171" t="s">
        <v>145</v>
      </c>
      <c r="B169" s="130"/>
      <c r="C169" s="177">
        <f>C44</f>
        <v>0</v>
      </c>
      <c r="D169" s="53"/>
      <c r="E169" s="63">
        <f>E44</f>
        <v>0</v>
      </c>
      <c r="F169" s="63"/>
      <c r="G169" s="63">
        <f>G44</f>
        <v>0</v>
      </c>
      <c r="H169" s="63"/>
      <c r="I169" s="63">
        <f>I44</f>
        <v>0</v>
      </c>
      <c r="J169" s="63"/>
      <c r="K169" s="63">
        <f>K44</f>
        <v>0</v>
      </c>
      <c r="L169" s="63"/>
      <c r="M169" s="63">
        <f>M44</f>
        <v>0</v>
      </c>
      <c r="N169" s="63"/>
      <c r="O169" s="63">
        <f>O44</f>
        <v>0</v>
      </c>
      <c r="P169" s="63"/>
      <c r="Q169" s="63">
        <f>Q44</f>
        <v>0</v>
      </c>
      <c r="R169" s="63"/>
      <c r="S169" s="63">
        <f>S44</f>
        <v>0</v>
      </c>
      <c r="T169" s="63"/>
      <c r="U169" s="63">
        <f>U44</f>
        <v>0</v>
      </c>
      <c r="V169" s="63"/>
      <c r="W169" s="63">
        <f>W44</f>
        <v>0</v>
      </c>
      <c r="X169" s="63"/>
      <c r="Y169" s="63">
        <f>Y44</f>
        <v>0</v>
      </c>
      <c r="Z169" s="63"/>
      <c r="AA169" s="63">
        <f>AA44</f>
        <v>0</v>
      </c>
      <c r="AB169" s="63"/>
      <c r="AC169" s="63">
        <f>AC44</f>
        <v>0</v>
      </c>
      <c r="AD169" s="63"/>
      <c r="AE169" s="63">
        <f>AE44</f>
        <v>0</v>
      </c>
      <c r="AF169" s="63"/>
      <c r="AG169" s="63">
        <f>AG44</f>
        <v>0</v>
      </c>
      <c r="AH169" s="92">
        <f t="shared" ref="AH169:AH173" si="11">C169+E169+G169+I169+K169+M169+O169+Q169+S169+U169+W169+Y169+AA169+AC169+AE169+AG169</f>
        <v>0</v>
      </c>
    </row>
    <row r="170" spans="1:34" x14ac:dyDescent="0.25">
      <c r="A170" s="171" t="s">
        <v>146</v>
      </c>
      <c r="B170" s="141"/>
      <c r="C170" s="177">
        <f>C69</f>
        <v>0</v>
      </c>
      <c r="D170" s="53"/>
      <c r="E170" s="63">
        <f>E69</f>
        <v>0</v>
      </c>
      <c r="F170" s="63"/>
      <c r="G170" s="63">
        <f>G69</f>
        <v>0</v>
      </c>
      <c r="H170" s="63"/>
      <c r="I170" s="63">
        <f>I69</f>
        <v>0</v>
      </c>
      <c r="J170" s="63"/>
      <c r="K170" s="63">
        <f>K69</f>
        <v>0</v>
      </c>
      <c r="L170" s="63"/>
      <c r="M170" s="63">
        <f>M69</f>
        <v>0</v>
      </c>
      <c r="N170" s="63"/>
      <c r="O170" s="63">
        <f>O69</f>
        <v>0</v>
      </c>
      <c r="P170" s="63"/>
      <c r="Q170" s="63">
        <f>Q69</f>
        <v>0</v>
      </c>
      <c r="R170" s="63"/>
      <c r="S170" s="63">
        <f>S69</f>
        <v>0</v>
      </c>
      <c r="T170" s="63"/>
      <c r="U170" s="63">
        <f>U69</f>
        <v>0</v>
      </c>
      <c r="V170" s="63"/>
      <c r="W170" s="63">
        <f>W69</f>
        <v>0</v>
      </c>
      <c r="X170" s="63"/>
      <c r="Y170" s="63">
        <f>Y69</f>
        <v>0</v>
      </c>
      <c r="Z170" s="63"/>
      <c r="AA170" s="63">
        <f>AA69</f>
        <v>0</v>
      </c>
      <c r="AB170" s="63"/>
      <c r="AC170" s="63">
        <f>AC69</f>
        <v>0</v>
      </c>
      <c r="AD170" s="63"/>
      <c r="AE170" s="63">
        <f>AE69</f>
        <v>0</v>
      </c>
      <c r="AF170" s="63"/>
      <c r="AG170" s="63">
        <f>AG69</f>
        <v>0</v>
      </c>
      <c r="AH170" s="92">
        <f t="shared" si="11"/>
        <v>0</v>
      </c>
    </row>
    <row r="171" spans="1:34" x14ac:dyDescent="0.25">
      <c r="A171" s="171" t="s">
        <v>147</v>
      </c>
      <c r="B171" s="141"/>
      <c r="C171" s="177">
        <f>C94</f>
        <v>0</v>
      </c>
      <c r="D171" s="53"/>
      <c r="E171" s="63">
        <f>E94</f>
        <v>0</v>
      </c>
      <c r="F171" s="63"/>
      <c r="G171" s="63">
        <f>G94</f>
        <v>0</v>
      </c>
      <c r="H171" s="63"/>
      <c r="I171" s="63">
        <f>I94</f>
        <v>0</v>
      </c>
      <c r="J171" s="63"/>
      <c r="K171" s="63">
        <f>K94</f>
        <v>0</v>
      </c>
      <c r="L171" s="63"/>
      <c r="M171" s="63">
        <f>M94</f>
        <v>0</v>
      </c>
      <c r="N171" s="63"/>
      <c r="O171" s="63">
        <f>O94</f>
        <v>0</v>
      </c>
      <c r="P171" s="63"/>
      <c r="Q171" s="63">
        <f>Q94</f>
        <v>0</v>
      </c>
      <c r="R171" s="63"/>
      <c r="S171" s="63">
        <f>S94</f>
        <v>0</v>
      </c>
      <c r="T171" s="63"/>
      <c r="U171" s="63">
        <f>U94</f>
        <v>0</v>
      </c>
      <c r="V171" s="63"/>
      <c r="W171" s="63">
        <f>W94</f>
        <v>0</v>
      </c>
      <c r="X171" s="63"/>
      <c r="Y171" s="63">
        <f>Y94</f>
        <v>0</v>
      </c>
      <c r="Z171" s="63"/>
      <c r="AA171" s="63">
        <f>AA94</f>
        <v>0</v>
      </c>
      <c r="AB171" s="63"/>
      <c r="AC171" s="63">
        <f>AC94</f>
        <v>0</v>
      </c>
      <c r="AD171" s="63"/>
      <c r="AE171" s="63">
        <f>AE94</f>
        <v>0</v>
      </c>
      <c r="AF171" s="63"/>
      <c r="AG171" s="63">
        <f>AG94</f>
        <v>0</v>
      </c>
      <c r="AH171" s="102">
        <f t="shared" si="11"/>
        <v>0</v>
      </c>
    </row>
    <row r="172" spans="1:34" x14ac:dyDescent="0.25">
      <c r="A172" s="171" t="s">
        <v>148</v>
      </c>
      <c r="B172" s="141"/>
      <c r="C172" s="177">
        <f>C119</f>
        <v>0</v>
      </c>
      <c r="D172" s="53"/>
      <c r="E172" s="63">
        <f>E119</f>
        <v>0</v>
      </c>
      <c r="F172" s="63"/>
      <c r="G172" s="63">
        <f>G119</f>
        <v>0</v>
      </c>
      <c r="H172" s="63"/>
      <c r="I172" s="63">
        <f>I119</f>
        <v>0</v>
      </c>
      <c r="J172" s="63"/>
      <c r="K172" s="63">
        <f>K119</f>
        <v>0</v>
      </c>
      <c r="L172" s="63"/>
      <c r="M172" s="63">
        <f>M119</f>
        <v>0</v>
      </c>
      <c r="N172" s="63"/>
      <c r="O172" s="63">
        <f>O119</f>
        <v>0</v>
      </c>
      <c r="P172" s="63"/>
      <c r="Q172" s="63">
        <f>Q119</f>
        <v>0</v>
      </c>
      <c r="R172" s="63"/>
      <c r="S172" s="63">
        <f>S119</f>
        <v>0</v>
      </c>
      <c r="T172" s="63"/>
      <c r="U172" s="63">
        <f>U119</f>
        <v>0</v>
      </c>
      <c r="V172" s="63"/>
      <c r="W172" s="63">
        <f>W119</f>
        <v>0</v>
      </c>
      <c r="X172" s="63"/>
      <c r="Y172" s="63">
        <f>Y119</f>
        <v>0</v>
      </c>
      <c r="Z172" s="63"/>
      <c r="AA172" s="63">
        <f>AA119</f>
        <v>0</v>
      </c>
      <c r="AB172" s="63"/>
      <c r="AC172" s="63">
        <f>AC119</f>
        <v>0</v>
      </c>
      <c r="AD172" s="63"/>
      <c r="AE172" s="63">
        <f>AE119</f>
        <v>0</v>
      </c>
      <c r="AF172" s="63"/>
      <c r="AG172" s="63">
        <f>AG119</f>
        <v>0</v>
      </c>
      <c r="AH172" s="102">
        <f t="shared" si="11"/>
        <v>0</v>
      </c>
    </row>
    <row r="173" spans="1:34" ht="15" customHeight="1" x14ac:dyDescent="0.25">
      <c r="A173" s="171" t="s">
        <v>149</v>
      </c>
      <c r="B173" s="141"/>
      <c r="C173" s="177">
        <f>C144</f>
        <v>0</v>
      </c>
      <c r="D173" s="53"/>
      <c r="E173" s="63">
        <f>E144</f>
        <v>0</v>
      </c>
      <c r="F173" s="63"/>
      <c r="G173" s="63">
        <f>G144</f>
        <v>0</v>
      </c>
      <c r="H173" s="63"/>
      <c r="I173" s="63">
        <f>I144</f>
        <v>0</v>
      </c>
      <c r="J173" s="63"/>
      <c r="K173" s="63">
        <f>K144</f>
        <v>0</v>
      </c>
      <c r="L173" s="63"/>
      <c r="M173" s="63">
        <f>M144</f>
        <v>0</v>
      </c>
      <c r="N173" s="63"/>
      <c r="O173" s="63">
        <f>O144</f>
        <v>0</v>
      </c>
      <c r="P173" s="63"/>
      <c r="Q173" s="63">
        <f>Q144</f>
        <v>0</v>
      </c>
      <c r="R173" s="63"/>
      <c r="S173" s="63">
        <f>S144</f>
        <v>0</v>
      </c>
      <c r="T173" s="63"/>
      <c r="U173" s="63">
        <f>U144</f>
        <v>0</v>
      </c>
      <c r="V173" s="63"/>
      <c r="W173" s="63">
        <f>W144</f>
        <v>0</v>
      </c>
      <c r="X173" s="63"/>
      <c r="Y173" s="63">
        <f>Y144</f>
        <v>0</v>
      </c>
      <c r="Z173" s="63"/>
      <c r="AA173" s="63">
        <f>AA144</f>
        <v>0</v>
      </c>
      <c r="AB173" s="63"/>
      <c r="AC173" s="63">
        <f>AC144</f>
        <v>0</v>
      </c>
      <c r="AD173" s="63"/>
      <c r="AE173" s="63">
        <f>AE144</f>
        <v>0</v>
      </c>
      <c r="AF173" s="63"/>
      <c r="AG173" s="63">
        <f>AG144</f>
        <v>0</v>
      </c>
      <c r="AH173" s="102">
        <f t="shared" si="11"/>
        <v>0</v>
      </c>
    </row>
    <row r="174" spans="1:34" ht="15" customHeight="1" x14ac:dyDescent="0.25">
      <c r="A174" s="109" t="s">
        <v>36</v>
      </c>
      <c r="B174" s="143"/>
      <c r="C174" s="175">
        <v>0</v>
      </c>
      <c r="D174" s="56"/>
      <c r="E174" s="83">
        <f>SUM(E169:E173)</f>
        <v>0</v>
      </c>
      <c r="F174" s="148"/>
      <c r="G174" s="83">
        <f>SUM(G169:G173)</f>
        <v>0</v>
      </c>
      <c r="H174" s="148"/>
      <c r="I174" s="83">
        <f>SUM(I169:I173)</f>
        <v>0</v>
      </c>
      <c r="J174" s="148"/>
      <c r="K174" s="83">
        <f>SUM(K169:K173)</f>
        <v>0</v>
      </c>
      <c r="L174" s="148"/>
      <c r="M174" s="83">
        <f>SUM(M169:M173)</f>
        <v>0</v>
      </c>
      <c r="N174" s="148"/>
      <c r="O174" s="83">
        <f>SUM(O169:O173)</f>
        <v>0</v>
      </c>
      <c r="P174" s="148"/>
      <c r="Q174" s="83">
        <f>SUM(Q169:Q173)</f>
        <v>0</v>
      </c>
      <c r="R174" s="148"/>
      <c r="S174" s="83">
        <f>SUM(S169:S173)</f>
        <v>0</v>
      </c>
      <c r="T174" s="148"/>
      <c r="U174" s="83">
        <f>SUM(U169:U173)</f>
        <v>0</v>
      </c>
      <c r="V174" s="148"/>
      <c r="W174" s="83">
        <f>SUM(W169:W173)</f>
        <v>0</v>
      </c>
      <c r="X174" s="148"/>
      <c r="Y174" s="83">
        <f>SUM(Y169:Y173)</f>
        <v>0</v>
      </c>
      <c r="Z174" s="148"/>
      <c r="AA174" s="83">
        <f>SUM(AA169:AA173)</f>
        <v>0</v>
      </c>
      <c r="AB174" s="148"/>
      <c r="AC174" s="83">
        <f>SUM(AC169:AC173)</f>
        <v>0</v>
      </c>
      <c r="AD174" s="148"/>
      <c r="AE174" s="83">
        <f>SUM(AE169:AE173)</f>
        <v>0</v>
      </c>
      <c r="AF174" s="148"/>
      <c r="AG174" s="83">
        <f>SUM(AG169:AG173)</f>
        <v>0</v>
      </c>
      <c r="AH174" s="90">
        <f>SUM(AH169:AH173)</f>
        <v>0</v>
      </c>
    </row>
    <row r="175" spans="1:34" ht="15" customHeight="1" x14ac:dyDescent="0.25">
      <c r="A175" s="109"/>
      <c r="B175" s="130"/>
      <c r="C175" s="176"/>
      <c r="D175" s="53"/>
      <c r="E175" s="62"/>
      <c r="F175" s="62"/>
      <c r="G175" s="62"/>
      <c r="H175" s="62"/>
      <c r="I175" s="62"/>
      <c r="J175" s="62"/>
      <c r="K175" s="62"/>
      <c r="L175" s="62"/>
      <c r="M175" s="62"/>
      <c r="N175" s="62"/>
      <c r="O175" s="62"/>
      <c r="P175" s="62"/>
      <c r="Q175" s="62"/>
      <c r="R175" s="62"/>
      <c r="S175" s="62"/>
      <c r="T175" s="62"/>
      <c r="U175" s="62"/>
      <c r="V175" s="62"/>
      <c r="W175" s="62"/>
      <c r="X175" s="62"/>
      <c r="Y175" s="62"/>
      <c r="Z175" s="62"/>
      <c r="AA175" s="62"/>
      <c r="AB175" s="62"/>
      <c r="AC175" s="62"/>
      <c r="AD175" s="62"/>
      <c r="AE175" s="62"/>
      <c r="AF175" s="62"/>
      <c r="AG175" s="62"/>
      <c r="AH175" s="68"/>
    </row>
    <row r="176" spans="1:34" ht="15" customHeight="1" x14ac:dyDescent="0.25">
      <c r="A176" s="172" t="s">
        <v>240</v>
      </c>
      <c r="B176" s="130"/>
      <c r="C176" s="177">
        <v>0</v>
      </c>
      <c r="D176" s="53"/>
      <c r="E176" s="63">
        <f>E47</f>
        <v>0</v>
      </c>
      <c r="F176" s="63"/>
      <c r="G176" s="63">
        <f>G47</f>
        <v>0</v>
      </c>
      <c r="H176" s="63"/>
      <c r="I176" s="63">
        <f>I47</f>
        <v>0</v>
      </c>
      <c r="J176" s="63"/>
      <c r="K176" s="63">
        <f>K47</f>
        <v>0</v>
      </c>
      <c r="L176" s="63"/>
      <c r="M176" s="63">
        <f>M47</f>
        <v>0</v>
      </c>
      <c r="N176" s="63"/>
      <c r="O176" s="63">
        <f>O47</f>
        <v>0</v>
      </c>
      <c r="P176" s="63"/>
      <c r="Q176" s="63">
        <f>Q47</f>
        <v>0</v>
      </c>
      <c r="R176" s="63"/>
      <c r="S176" s="63">
        <f>S47</f>
        <v>0</v>
      </c>
      <c r="T176" s="63"/>
      <c r="U176" s="63">
        <f>U47</f>
        <v>0</v>
      </c>
      <c r="V176" s="63"/>
      <c r="W176" s="63">
        <f>W47</f>
        <v>0</v>
      </c>
      <c r="X176" s="63"/>
      <c r="Y176" s="63">
        <f>Y47</f>
        <v>0</v>
      </c>
      <c r="Z176" s="63"/>
      <c r="AA176" s="63">
        <f>AA47</f>
        <v>0</v>
      </c>
      <c r="AB176" s="63"/>
      <c r="AC176" s="63">
        <f>AC47</f>
        <v>0</v>
      </c>
      <c r="AD176" s="63"/>
      <c r="AE176" s="63">
        <f>AE47</f>
        <v>0</v>
      </c>
      <c r="AF176" s="63"/>
      <c r="AG176" s="63">
        <f>AG47</f>
        <v>0</v>
      </c>
      <c r="AH176" s="92">
        <f t="shared" ref="AH176:AH179" si="12">C176+E176+G176+I176+K176+M176+O176+Q176+S176+U176+W176+Y176+AA176+AC176+AE176+AG176</f>
        <v>0</v>
      </c>
    </row>
    <row r="177" spans="1:38" ht="15" customHeight="1" x14ac:dyDescent="0.25">
      <c r="A177" s="172" t="s">
        <v>241</v>
      </c>
      <c r="B177" s="130"/>
      <c r="C177" s="177">
        <v>0</v>
      </c>
      <c r="D177" s="53"/>
      <c r="E177" s="63">
        <f>E72</f>
        <v>0</v>
      </c>
      <c r="F177" s="63"/>
      <c r="G177" s="63">
        <f>G72</f>
        <v>0</v>
      </c>
      <c r="H177" s="63"/>
      <c r="I177" s="63">
        <f>I72</f>
        <v>0</v>
      </c>
      <c r="J177" s="63"/>
      <c r="K177" s="63">
        <f>K72</f>
        <v>0</v>
      </c>
      <c r="L177" s="63"/>
      <c r="M177" s="63">
        <f>M72</f>
        <v>0</v>
      </c>
      <c r="N177" s="63"/>
      <c r="O177" s="63">
        <f>O72</f>
        <v>0</v>
      </c>
      <c r="P177" s="63"/>
      <c r="Q177" s="63">
        <f>Q72</f>
        <v>0</v>
      </c>
      <c r="R177" s="63"/>
      <c r="S177" s="63">
        <f>S72</f>
        <v>0</v>
      </c>
      <c r="T177" s="63"/>
      <c r="U177" s="63">
        <f>U72</f>
        <v>0</v>
      </c>
      <c r="V177" s="63"/>
      <c r="W177" s="63">
        <f>W72</f>
        <v>0</v>
      </c>
      <c r="X177" s="63"/>
      <c r="Y177" s="63">
        <f>Y72</f>
        <v>0</v>
      </c>
      <c r="Z177" s="63"/>
      <c r="AA177" s="63">
        <f>AA72</f>
        <v>0</v>
      </c>
      <c r="AB177" s="63"/>
      <c r="AC177" s="63">
        <f>AC72</f>
        <v>0</v>
      </c>
      <c r="AD177" s="63"/>
      <c r="AE177" s="63">
        <f>AE72</f>
        <v>0</v>
      </c>
      <c r="AF177" s="63"/>
      <c r="AG177" s="63">
        <f>AG72</f>
        <v>0</v>
      </c>
      <c r="AH177" s="102">
        <f t="shared" si="12"/>
        <v>0</v>
      </c>
    </row>
    <row r="178" spans="1:38" ht="15" customHeight="1" x14ac:dyDescent="0.25">
      <c r="A178" s="172" t="s">
        <v>242</v>
      </c>
      <c r="B178" s="130"/>
      <c r="C178" s="177">
        <v>0</v>
      </c>
      <c r="D178" s="53"/>
      <c r="E178" s="63">
        <f>E97</f>
        <v>0</v>
      </c>
      <c r="F178" s="63"/>
      <c r="G178" s="63">
        <f>G97</f>
        <v>0</v>
      </c>
      <c r="H178" s="63"/>
      <c r="I178" s="63">
        <f>I97</f>
        <v>0</v>
      </c>
      <c r="J178" s="63"/>
      <c r="K178" s="63">
        <f>K97</f>
        <v>0</v>
      </c>
      <c r="L178" s="63"/>
      <c r="M178" s="63">
        <f>M97</f>
        <v>0</v>
      </c>
      <c r="N178" s="63"/>
      <c r="O178" s="63">
        <f>O97</f>
        <v>0</v>
      </c>
      <c r="P178" s="63"/>
      <c r="Q178" s="63">
        <f>Q97</f>
        <v>0</v>
      </c>
      <c r="R178" s="63"/>
      <c r="S178" s="63">
        <f>S97</f>
        <v>0</v>
      </c>
      <c r="T178" s="63"/>
      <c r="U178" s="63">
        <f>U97</f>
        <v>0</v>
      </c>
      <c r="V178" s="63"/>
      <c r="W178" s="63">
        <f>W97</f>
        <v>0</v>
      </c>
      <c r="X178" s="63"/>
      <c r="Y178" s="63">
        <f>Y97</f>
        <v>0</v>
      </c>
      <c r="Z178" s="63"/>
      <c r="AA178" s="63">
        <f>AA97</f>
        <v>0</v>
      </c>
      <c r="AB178" s="63"/>
      <c r="AC178" s="63">
        <f>AC97</f>
        <v>0</v>
      </c>
      <c r="AD178" s="63"/>
      <c r="AE178" s="63">
        <f>AE97</f>
        <v>0</v>
      </c>
      <c r="AF178" s="63"/>
      <c r="AG178" s="63">
        <f>AG97</f>
        <v>0</v>
      </c>
      <c r="AH178" s="102">
        <f t="shared" si="12"/>
        <v>0</v>
      </c>
    </row>
    <row r="179" spans="1:38" x14ac:dyDescent="0.25">
      <c r="A179" s="172" t="s">
        <v>243</v>
      </c>
      <c r="B179" s="130"/>
      <c r="C179" s="177">
        <v>0</v>
      </c>
      <c r="D179" s="53"/>
      <c r="E179" s="63">
        <f>E122</f>
        <v>0</v>
      </c>
      <c r="F179" s="63"/>
      <c r="G179" s="63">
        <f>G122</f>
        <v>0</v>
      </c>
      <c r="H179" s="63"/>
      <c r="I179" s="63">
        <f>I122</f>
        <v>0</v>
      </c>
      <c r="J179" s="63"/>
      <c r="K179" s="63">
        <f>K122</f>
        <v>0</v>
      </c>
      <c r="L179" s="63"/>
      <c r="M179" s="63">
        <f>M122</f>
        <v>0</v>
      </c>
      <c r="N179" s="63"/>
      <c r="O179" s="63">
        <f>O122</f>
        <v>0</v>
      </c>
      <c r="P179" s="63"/>
      <c r="Q179" s="63">
        <f>Q122</f>
        <v>0</v>
      </c>
      <c r="R179" s="63"/>
      <c r="S179" s="63">
        <f>S122</f>
        <v>0</v>
      </c>
      <c r="T179" s="63"/>
      <c r="U179" s="63">
        <f>U122</f>
        <v>0</v>
      </c>
      <c r="V179" s="63"/>
      <c r="W179" s="63">
        <f>W122</f>
        <v>0</v>
      </c>
      <c r="X179" s="63"/>
      <c r="Y179" s="63">
        <f>Y122</f>
        <v>0</v>
      </c>
      <c r="Z179" s="63"/>
      <c r="AA179" s="63">
        <f>AA122</f>
        <v>0</v>
      </c>
      <c r="AB179" s="63"/>
      <c r="AC179" s="63">
        <f>AC122</f>
        <v>0</v>
      </c>
      <c r="AD179" s="63"/>
      <c r="AE179" s="63">
        <f>AE122</f>
        <v>0</v>
      </c>
      <c r="AF179" s="63"/>
      <c r="AG179" s="63">
        <f>AG122</f>
        <v>0</v>
      </c>
      <c r="AH179" s="102">
        <f t="shared" si="12"/>
        <v>0</v>
      </c>
    </row>
    <row r="180" spans="1:38" x14ac:dyDescent="0.25">
      <c r="A180" s="172" t="s">
        <v>244</v>
      </c>
      <c r="B180" s="130"/>
      <c r="C180" s="177">
        <v>0</v>
      </c>
      <c r="D180" s="53"/>
      <c r="E180" s="63">
        <f>E147</f>
        <v>0</v>
      </c>
      <c r="F180" s="63"/>
      <c r="G180" s="63">
        <f>G147</f>
        <v>0</v>
      </c>
      <c r="H180" s="63"/>
      <c r="I180" s="63">
        <f>I147</f>
        <v>0</v>
      </c>
      <c r="J180" s="63"/>
      <c r="K180" s="63">
        <f>K147</f>
        <v>0</v>
      </c>
      <c r="L180" s="63"/>
      <c r="M180" s="63">
        <f>M147</f>
        <v>0</v>
      </c>
      <c r="N180" s="63"/>
      <c r="O180" s="63">
        <f>O147</f>
        <v>0</v>
      </c>
      <c r="P180" s="63"/>
      <c r="Q180" s="63">
        <f>Q147</f>
        <v>0</v>
      </c>
      <c r="R180" s="63"/>
      <c r="S180" s="63">
        <f>S147</f>
        <v>0</v>
      </c>
      <c r="T180" s="63"/>
      <c r="U180" s="63">
        <f>U147</f>
        <v>0</v>
      </c>
      <c r="V180" s="63"/>
      <c r="W180" s="63">
        <f>W147</f>
        <v>0</v>
      </c>
      <c r="X180" s="63"/>
      <c r="Y180" s="63">
        <f>Y147</f>
        <v>0</v>
      </c>
      <c r="Z180" s="63"/>
      <c r="AA180" s="63">
        <f>AA147</f>
        <v>0</v>
      </c>
      <c r="AB180" s="63"/>
      <c r="AC180" s="63">
        <f>AC147</f>
        <v>0</v>
      </c>
      <c r="AD180" s="63"/>
      <c r="AE180" s="63">
        <f>AE147</f>
        <v>0</v>
      </c>
      <c r="AF180" s="63"/>
      <c r="AG180" s="63">
        <f>AG147</f>
        <v>0</v>
      </c>
      <c r="AH180" s="102">
        <f>C180+E180+G180+I180+K180+M180+O180+Q180+S180+U180+W180+Y180+AA180+AC180+AE180+AG180</f>
        <v>0</v>
      </c>
    </row>
    <row r="181" spans="1:38" x14ac:dyDescent="0.25">
      <c r="A181" s="109" t="s">
        <v>37</v>
      </c>
      <c r="B181" s="143"/>
      <c r="C181" s="175">
        <v>0</v>
      </c>
      <c r="D181" s="54"/>
      <c r="E181" s="148">
        <f>SUM(E176:E180)</f>
        <v>0</v>
      </c>
      <c r="F181" s="148"/>
      <c r="G181" s="148">
        <f>SUM(G176:G180)</f>
        <v>0</v>
      </c>
      <c r="H181" s="148"/>
      <c r="I181" s="83">
        <f>SUM(I176:I180)</f>
        <v>0</v>
      </c>
      <c r="J181" s="148"/>
      <c r="K181" s="83">
        <f>SUM(K176:K180)</f>
        <v>0</v>
      </c>
      <c r="L181" s="148"/>
      <c r="M181" s="83">
        <f>SUM(M176:M180)</f>
        <v>0</v>
      </c>
      <c r="N181" s="148"/>
      <c r="O181" s="83">
        <f>SUM(O176:O180)</f>
        <v>0</v>
      </c>
      <c r="P181" s="148"/>
      <c r="Q181" s="83">
        <f>SUM(Q176:Q180)</f>
        <v>0</v>
      </c>
      <c r="R181" s="148"/>
      <c r="S181" s="83">
        <f>SUM(S176:S180)</f>
        <v>0</v>
      </c>
      <c r="T181" s="148"/>
      <c r="U181" s="83">
        <f>SUM(U176:U180)</f>
        <v>0</v>
      </c>
      <c r="V181" s="148"/>
      <c r="W181" s="83">
        <f>SUM(W176:W180)</f>
        <v>0</v>
      </c>
      <c r="X181" s="148"/>
      <c r="Y181" s="83">
        <f>SUM(Y176:Y180)</f>
        <v>0</v>
      </c>
      <c r="Z181" s="148"/>
      <c r="AA181" s="83">
        <f>SUM(AA176:AA180)</f>
        <v>0</v>
      </c>
      <c r="AB181" s="148"/>
      <c r="AC181" s="83">
        <f>SUM(AC176:AC180)</f>
        <v>0</v>
      </c>
      <c r="AD181" s="148"/>
      <c r="AE181" s="83">
        <f>SUM(AE176:AE180)</f>
        <v>0</v>
      </c>
      <c r="AF181" s="148"/>
      <c r="AG181" s="83">
        <f>SUM(AG176:AG180)</f>
        <v>0</v>
      </c>
      <c r="AH181" s="90">
        <f>SUM(AH176:AH180)</f>
        <v>0</v>
      </c>
    </row>
    <row r="182" spans="1:38" x14ac:dyDescent="0.25">
      <c r="A182" s="111"/>
      <c r="B182" s="143"/>
      <c r="C182" s="178"/>
      <c r="D182" s="54"/>
      <c r="E182" s="84"/>
      <c r="F182" s="181"/>
      <c r="G182" s="84"/>
      <c r="H182" s="56"/>
      <c r="I182" s="81"/>
      <c r="J182" s="56"/>
      <c r="K182" s="81"/>
      <c r="L182" s="56"/>
      <c r="M182" s="81"/>
      <c r="N182" s="56"/>
      <c r="O182" s="81"/>
      <c r="P182" s="56"/>
      <c r="Q182" s="81"/>
      <c r="R182" s="56"/>
      <c r="S182" s="81"/>
      <c r="T182" s="56"/>
      <c r="U182" s="81"/>
      <c r="V182" s="56"/>
      <c r="W182" s="81"/>
      <c r="X182" s="56"/>
      <c r="Y182" s="81"/>
      <c r="Z182" s="56"/>
      <c r="AA182" s="81"/>
      <c r="AB182" s="56"/>
      <c r="AC182" s="81"/>
      <c r="AD182" s="56"/>
      <c r="AE182" s="81"/>
      <c r="AF182" s="56"/>
      <c r="AG182" s="81"/>
      <c r="AH182" s="92"/>
    </row>
    <row r="183" spans="1:38" x14ac:dyDescent="0.25">
      <c r="A183" s="121" t="s">
        <v>38</v>
      </c>
      <c r="B183" s="146">
        <v>0</v>
      </c>
      <c r="C183" s="179">
        <v>0</v>
      </c>
      <c r="D183" s="122">
        <f>IF(AH183=0,0,E183/$AH$183)</f>
        <v>0</v>
      </c>
      <c r="E183" s="123">
        <f>E181+E174+E167+E160</f>
        <v>0</v>
      </c>
      <c r="F183" s="182">
        <f>IF(AH183=0,0,G183/$AH$183)</f>
        <v>0</v>
      </c>
      <c r="G183" s="123">
        <f>G181+G174+G167+G160</f>
        <v>0</v>
      </c>
      <c r="H183" s="122">
        <f>IF(AH183=0,0,I183/$AH$183)</f>
        <v>0</v>
      </c>
      <c r="I183" s="123">
        <f>I181+I174+I167+I160</f>
        <v>0</v>
      </c>
      <c r="J183" s="122">
        <f>IF(AH183=0,0,K183/$AH$183)</f>
        <v>0</v>
      </c>
      <c r="K183" s="123">
        <f>K181+K174+K167+K160</f>
        <v>0</v>
      </c>
      <c r="L183" s="122">
        <f>IF(AH183=0,0,M183/$AH$183)</f>
        <v>0</v>
      </c>
      <c r="M183" s="123">
        <f>M181+M174+M167+M160</f>
        <v>0</v>
      </c>
      <c r="N183" s="122">
        <f>IF(AH183=0,0,O183/$AH$183)</f>
        <v>0</v>
      </c>
      <c r="O183" s="123">
        <f>O181+O174+O167+O160</f>
        <v>0</v>
      </c>
      <c r="P183" s="122">
        <f>IF(AH183=0,0,Q183/$AH$183)</f>
        <v>0</v>
      </c>
      <c r="Q183" s="123">
        <f>Q181+Q174+Q167+Q160</f>
        <v>0</v>
      </c>
      <c r="R183" s="122">
        <f>IF(AH183=0,0,S183/$AH$183)</f>
        <v>0</v>
      </c>
      <c r="S183" s="123">
        <f>S181+S174+S167+S160</f>
        <v>0</v>
      </c>
      <c r="T183" s="122">
        <f>IF(AH183=0,0,U183/$AH$183)</f>
        <v>0</v>
      </c>
      <c r="U183" s="123">
        <f>U181+U174+U167+U160</f>
        <v>0</v>
      </c>
      <c r="V183" s="122">
        <f>IF(AH183=0,0,W183/$AH$183)</f>
        <v>0</v>
      </c>
      <c r="W183" s="123">
        <f>W181+W174+W167+W160</f>
        <v>0</v>
      </c>
      <c r="X183" s="122">
        <f>IF(AH183=0,0,Y183/$AH$183)</f>
        <v>0</v>
      </c>
      <c r="Y183" s="123">
        <f>Y181+Y174+Y167+Y160</f>
        <v>0</v>
      </c>
      <c r="Z183" s="122">
        <f>IF(AH183=0,0,AA183/$AH$183)</f>
        <v>0</v>
      </c>
      <c r="AA183" s="123">
        <f>AA181+AA174+AA167+AA160</f>
        <v>0</v>
      </c>
      <c r="AB183" s="122">
        <f>IF(AH183=0,0,AC183/$AH$183)</f>
        <v>0</v>
      </c>
      <c r="AC183" s="123">
        <f>AC181+AC174+AC167+AC160</f>
        <v>0</v>
      </c>
      <c r="AD183" s="122">
        <f>IF(AH183=0,0,AE183/$AH$183)</f>
        <v>0</v>
      </c>
      <c r="AE183" s="123">
        <f>AE181+AE174+AE167+AE160</f>
        <v>0</v>
      </c>
      <c r="AF183" s="122">
        <f>IF(H183=0,0,AG183/$AH$183)</f>
        <v>0</v>
      </c>
      <c r="AG183" s="123">
        <f>AG181+AG174+AG167+AG160</f>
        <v>0</v>
      </c>
      <c r="AH183" s="124">
        <f>AH181+AH174+AH167+AH160</f>
        <v>0</v>
      </c>
      <c r="AI183" s="49"/>
      <c r="AJ183" s="49"/>
      <c r="AK183" s="49"/>
      <c r="AL183" s="49"/>
    </row>
    <row r="184" spans="1:38" ht="28.15" customHeight="1" x14ac:dyDescent="0.25">
      <c r="A184" s="112"/>
      <c r="B184" s="135"/>
      <c r="C184" s="180"/>
      <c r="D184" s="52"/>
      <c r="E184" s="66"/>
      <c r="F184" s="183"/>
      <c r="G184" s="66"/>
      <c r="H184" s="52"/>
      <c r="I184" s="66"/>
      <c r="J184" s="52"/>
      <c r="K184" s="66"/>
      <c r="L184" s="52"/>
      <c r="M184" s="66"/>
      <c r="N184" s="52"/>
      <c r="O184" s="66"/>
      <c r="P184" s="52"/>
      <c r="Q184" s="66"/>
      <c r="R184" s="52"/>
      <c r="S184" s="66"/>
      <c r="T184" s="52"/>
      <c r="U184" s="66"/>
      <c r="V184" s="52"/>
      <c r="W184" s="66"/>
      <c r="X184" s="52"/>
      <c r="Y184" s="66"/>
      <c r="Z184" s="52"/>
      <c r="AA184" s="66"/>
      <c r="AB184" s="52"/>
      <c r="AC184" s="66"/>
      <c r="AD184" s="52"/>
      <c r="AE184" s="66"/>
      <c r="AF184" s="52"/>
      <c r="AG184" s="66"/>
      <c r="AH184" s="70"/>
    </row>
    <row r="185" spans="1:38" ht="15" customHeight="1" x14ac:dyDescent="0.25"/>
    <row r="186" spans="1:38" x14ac:dyDescent="0.25">
      <c r="A186" s="314" t="s">
        <v>173</v>
      </c>
      <c r="B186" s="314"/>
      <c r="C186" s="314"/>
    </row>
    <row r="187" spans="1:38" ht="29.45" customHeight="1" x14ac:dyDescent="0.25">
      <c r="A187" s="307" t="s">
        <v>11</v>
      </c>
      <c r="B187" s="309" t="s">
        <v>219</v>
      </c>
      <c r="C187" s="309"/>
      <c r="D187" s="309" t="s">
        <v>220</v>
      </c>
      <c r="E187" s="309"/>
      <c r="F187" s="309" t="s">
        <v>221</v>
      </c>
      <c r="G187" s="309"/>
      <c r="H187" s="309" t="s">
        <v>222</v>
      </c>
      <c r="I187" s="309"/>
      <c r="J187" s="309" t="s">
        <v>223</v>
      </c>
      <c r="K187" s="309"/>
      <c r="L187" s="309" t="s">
        <v>224</v>
      </c>
      <c r="M187" s="309"/>
      <c r="N187" s="309" t="s">
        <v>225</v>
      </c>
      <c r="O187" s="309"/>
      <c r="P187" s="309" t="s">
        <v>226</v>
      </c>
      <c r="Q187" s="309"/>
      <c r="R187" s="309" t="s">
        <v>227</v>
      </c>
      <c r="S187" s="309"/>
      <c r="T187" s="309" t="s">
        <v>228</v>
      </c>
      <c r="U187" s="309"/>
      <c r="V187" s="309" t="s">
        <v>229</v>
      </c>
      <c r="W187" s="309"/>
      <c r="X187" s="309" t="s">
        <v>230</v>
      </c>
      <c r="Y187" s="309"/>
      <c r="Z187" s="309" t="s">
        <v>231</v>
      </c>
      <c r="AA187" s="309"/>
      <c r="AB187" s="309" t="s">
        <v>232</v>
      </c>
      <c r="AC187" s="309"/>
      <c r="AD187" s="309" t="s">
        <v>233</v>
      </c>
      <c r="AE187" s="309"/>
      <c r="AF187" s="309" t="s">
        <v>234</v>
      </c>
      <c r="AG187" s="309"/>
      <c r="AH187" s="307" t="s">
        <v>12</v>
      </c>
    </row>
    <row r="188" spans="1:38" x14ac:dyDescent="0.25">
      <c r="A188" s="308"/>
      <c r="B188" s="310" t="s">
        <v>13</v>
      </c>
      <c r="C188" s="311"/>
      <c r="D188" s="309" t="s">
        <v>14</v>
      </c>
      <c r="E188" s="312"/>
      <c r="F188" s="309" t="s">
        <v>15</v>
      </c>
      <c r="G188" s="312"/>
      <c r="H188" s="309" t="s">
        <v>170</v>
      </c>
      <c r="I188" s="312"/>
      <c r="J188" s="309" t="s">
        <v>16</v>
      </c>
      <c r="K188" s="312"/>
      <c r="L188" s="309" t="s">
        <v>17</v>
      </c>
      <c r="M188" s="312"/>
      <c r="N188" s="309" t="s">
        <v>18</v>
      </c>
      <c r="O188" s="312"/>
      <c r="P188" s="309" t="s">
        <v>19</v>
      </c>
      <c r="Q188" s="312"/>
      <c r="R188" s="309" t="s">
        <v>20</v>
      </c>
      <c r="S188" s="312"/>
      <c r="T188" s="309" t="s">
        <v>21</v>
      </c>
      <c r="U188" s="312"/>
      <c r="V188" s="309" t="s">
        <v>22</v>
      </c>
      <c r="W188" s="312"/>
      <c r="X188" s="309" t="s">
        <v>23</v>
      </c>
      <c r="Y188" s="312"/>
      <c r="Z188" s="309" t="s">
        <v>24</v>
      </c>
      <c r="AA188" s="312"/>
      <c r="AB188" s="309" t="s">
        <v>25</v>
      </c>
      <c r="AC188" s="312"/>
      <c r="AD188" s="309" t="s">
        <v>26</v>
      </c>
      <c r="AE188" s="312"/>
      <c r="AF188" s="309" t="s">
        <v>27</v>
      </c>
      <c r="AG188" s="312"/>
      <c r="AH188" s="313"/>
    </row>
    <row r="189" spans="1:38" x14ac:dyDescent="0.25">
      <c r="A189" s="103" t="s">
        <v>239</v>
      </c>
      <c r="B189" s="137"/>
      <c r="C189" s="138"/>
      <c r="D189" s="85"/>
      <c r="E189" s="86"/>
      <c r="F189" s="85"/>
      <c r="G189" s="86"/>
      <c r="H189" s="85"/>
      <c r="I189" s="86"/>
      <c r="J189" s="85"/>
      <c r="K189" s="86"/>
      <c r="L189" s="85"/>
      <c r="M189" s="86"/>
      <c r="N189" s="85"/>
      <c r="O189" s="86"/>
      <c r="P189" s="85"/>
      <c r="Q189" s="86"/>
      <c r="R189" s="85"/>
      <c r="S189" s="86"/>
      <c r="T189" s="85"/>
      <c r="U189" s="86"/>
      <c r="V189" s="85"/>
      <c r="W189" s="86"/>
      <c r="X189" s="85"/>
      <c r="Y189" s="86"/>
      <c r="Z189" s="85"/>
      <c r="AA189" s="86"/>
      <c r="AB189" s="85"/>
      <c r="AC189" s="86"/>
      <c r="AD189" s="85"/>
      <c r="AE189" s="86"/>
      <c r="AF189" s="85"/>
      <c r="AG189" s="86"/>
      <c r="AH189" s="89"/>
    </row>
    <row r="190" spans="1:38" x14ac:dyDescent="0.25">
      <c r="A190" s="104" t="s">
        <v>28</v>
      </c>
      <c r="B190" s="143"/>
      <c r="C190" s="140">
        <v>0</v>
      </c>
      <c r="D190" s="100"/>
      <c r="E190" s="101">
        <v>0</v>
      </c>
      <c r="F190" s="100"/>
      <c r="G190" s="101">
        <v>0</v>
      </c>
      <c r="H190" s="100"/>
      <c r="I190" s="101">
        <v>0</v>
      </c>
      <c r="J190" s="100"/>
      <c r="K190" s="101">
        <v>0</v>
      </c>
      <c r="L190" s="100"/>
      <c r="M190" s="101">
        <v>0</v>
      </c>
      <c r="N190" s="100"/>
      <c r="O190" s="101">
        <v>0</v>
      </c>
      <c r="P190" s="100"/>
      <c r="Q190" s="101">
        <v>0</v>
      </c>
      <c r="R190" s="100"/>
      <c r="S190" s="101">
        <v>0</v>
      </c>
      <c r="T190" s="100"/>
      <c r="U190" s="101">
        <v>0</v>
      </c>
      <c r="V190" s="100"/>
      <c r="W190" s="101">
        <v>0</v>
      </c>
      <c r="X190" s="100"/>
      <c r="Y190" s="101">
        <v>0</v>
      </c>
      <c r="Z190" s="100"/>
      <c r="AA190" s="101">
        <v>0</v>
      </c>
      <c r="AB190" s="100"/>
      <c r="AC190" s="101">
        <v>0</v>
      </c>
      <c r="AD190" s="100"/>
      <c r="AE190" s="101">
        <v>0</v>
      </c>
      <c r="AF190" s="100"/>
      <c r="AG190" s="101">
        <v>0</v>
      </c>
      <c r="AH190" s="147">
        <f>E190+G190+I190+K190+M190+O190+Q190+S190+U190+W190+Y190+AA190+AC190+AE190+AG190</f>
        <v>0</v>
      </c>
    </row>
    <row r="191" spans="1:38" x14ac:dyDescent="0.25">
      <c r="A191" s="104"/>
      <c r="B191" s="130"/>
      <c r="C191" s="131"/>
      <c r="D191" s="80"/>
      <c r="E191" s="87"/>
      <c r="F191" s="80"/>
      <c r="G191" s="87"/>
      <c r="H191" s="80"/>
      <c r="I191" s="87"/>
      <c r="J191" s="80"/>
      <c r="K191" s="87"/>
      <c r="L191" s="80"/>
      <c r="M191" s="87"/>
      <c r="N191" s="80"/>
      <c r="O191" s="87"/>
      <c r="P191" s="80"/>
      <c r="Q191" s="87"/>
      <c r="R191" s="80"/>
      <c r="S191" s="87"/>
      <c r="T191" s="80"/>
      <c r="U191" s="87"/>
      <c r="V191" s="80"/>
      <c r="W191" s="87"/>
      <c r="X191" s="80"/>
      <c r="Y191" s="87"/>
      <c r="Z191" s="80"/>
      <c r="AA191" s="87"/>
      <c r="AB191" s="80"/>
      <c r="AC191" s="87"/>
      <c r="AD191" s="80"/>
      <c r="AE191" s="87"/>
      <c r="AF191" s="80"/>
      <c r="AG191" s="87"/>
      <c r="AH191" s="68"/>
    </row>
    <row r="192" spans="1:38" x14ac:dyDescent="0.25">
      <c r="A192" s="105" t="s">
        <v>29</v>
      </c>
      <c r="B192" s="130"/>
      <c r="C192" s="132"/>
      <c r="D192" s="80"/>
      <c r="E192" s="88"/>
      <c r="F192" s="80"/>
      <c r="G192" s="88"/>
      <c r="H192" s="80"/>
      <c r="I192" s="88"/>
      <c r="J192" s="80"/>
      <c r="K192" s="88"/>
      <c r="L192" s="80"/>
      <c r="M192" s="88"/>
      <c r="N192" s="80"/>
      <c r="O192" s="88"/>
      <c r="P192" s="80"/>
      <c r="Q192" s="88"/>
      <c r="R192" s="80"/>
      <c r="S192" s="88"/>
      <c r="T192" s="80"/>
      <c r="U192" s="88"/>
      <c r="V192" s="80"/>
      <c r="W192" s="88"/>
      <c r="X192" s="80"/>
      <c r="Y192" s="88"/>
      <c r="Z192" s="80"/>
      <c r="AA192" s="88"/>
      <c r="AB192" s="80"/>
      <c r="AC192" s="88"/>
      <c r="AD192" s="80"/>
      <c r="AE192" s="88"/>
      <c r="AF192" s="80"/>
      <c r="AG192" s="88"/>
      <c r="AH192" s="91"/>
    </row>
    <row r="193" spans="1:34" x14ac:dyDescent="0.25">
      <c r="A193" s="108" t="s">
        <v>150</v>
      </c>
      <c r="B193" s="141"/>
      <c r="C193" s="142">
        <v>0</v>
      </c>
      <c r="D193" s="55"/>
      <c r="E193" s="82">
        <v>0</v>
      </c>
      <c r="F193" s="55"/>
      <c r="G193" s="82">
        <v>0</v>
      </c>
      <c r="H193" s="55"/>
      <c r="I193" s="82">
        <v>0</v>
      </c>
      <c r="J193" s="55"/>
      <c r="K193" s="82">
        <v>0</v>
      </c>
      <c r="L193" s="55"/>
      <c r="M193" s="82">
        <v>0</v>
      </c>
      <c r="N193" s="55"/>
      <c r="O193" s="82">
        <v>0</v>
      </c>
      <c r="P193" s="55"/>
      <c r="Q193" s="82">
        <v>0</v>
      </c>
      <c r="R193" s="55"/>
      <c r="S193" s="82">
        <v>0</v>
      </c>
      <c r="T193" s="55"/>
      <c r="U193" s="82">
        <v>0</v>
      </c>
      <c r="V193" s="55"/>
      <c r="W193" s="82">
        <v>0</v>
      </c>
      <c r="X193" s="55"/>
      <c r="Y193" s="82">
        <v>0</v>
      </c>
      <c r="Z193" s="55"/>
      <c r="AA193" s="82">
        <v>0</v>
      </c>
      <c r="AB193" s="55"/>
      <c r="AC193" s="82">
        <v>0</v>
      </c>
      <c r="AD193" s="55"/>
      <c r="AE193" s="82">
        <v>0</v>
      </c>
      <c r="AF193" s="55"/>
      <c r="AG193" s="82">
        <v>0</v>
      </c>
      <c r="AH193" s="92">
        <f>SUM(E193:AG193)</f>
        <v>0</v>
      </c>
    </row>
    <row r="194" spans="1:34" x14ac:dyDescent="0.25">
      <c r="A194" s="108" t="s">
        <v>246</v>
      </c>
      <c r="B194" s="141"/>
      <c r="C194" s="142">
        <v>0</v>
      </c>
      <c r="D194" s="55"/>
      <c r="E194" s="82">
        <v>0</v>
      </c>
      <c r="F194" s="55"/>
      <c r="G194" s="82">
        <v>0</v>
      </c>
      <c r="H194" s="55"/>
      <c r="I194" s="82">
        <v>0</v>
      </c>
      <c r="J194" s="55"/>
      <c r="K194" s="82">
        <v>0</v>
      </c>
      <c r="L194" s="55"/>
      <c r="M194" s="82">
        <v>0</v>
      </c>
      <c r="N194" s="55"/>
      <c r="O194" s="82">
        <v>0</v>
      </c>
      <c r="P194" s="55"/>
      <c r="Q194" s="82">
        <v>0</v>
      </c>
      <c r="R194" s="55"/>
      <c r="S194" s="82">
        <v>0</v>
      </c>
      <c r="T194" s="55"/>
      <c r="U194" s="82">
        <v>0</v>
      </c>
      <c r="V194" s="55"/>
      <c r="W194" s="82">
        <v>0</v>
      </c>
      <c r="X194" s="55"/>
      <c r="Y194" s="82">
        <v>0</v>
      </c>
      <c r="Z194" s="55"/>
      <c r="AA194" s="82">
        <v>0</v>
      </c>
      <c r="AB194" s="55"/>
      <c r="AC194" s="82">
        <v>0</v>
      </c>
      <c r="AD194" s="55"/>
      <c r="AE194" s="82">
        <v>0</v>
      </c>
      <c r="AF194" s="55"/>
      <c r="AG194" s="82">
        <v>0</v>
      </c>
      <c r="AH194" s="92">
        <f>SUM(E194:AG194)</f>
        <v>0</v>
      </c>
    </row>
    <row r="195" spans="1:34" x14ac:dyDescent="0.25">
      <c r="A195" s="104" t="s">
        <v>30</v>
      </c>
      <c r="B195" s="143"/>
      <c r="C195" s="140">
        <v>0</v>
      </c>
      <c r="D195" s="100"/>
      <c r="E195" s="101">
        <f>SUM(E193:E194)</f>
        <v>0</v>
      </c>
      <c r="F195" s="100"/>
      <c r="G195" s="101">
        <f>SUM(G193:G194)</f>
        <v>0</v>
      </c>
      <c r="H195" s="100"/>
      <c r="I195" s="101">
        <f>SUM(I193:I194)</f>
        <v>0</v>
      </c>
      <c r="J195" s="100"/>
      <c r="K195" s="101">
        <f>SUM(K193:K194)</f>
        <v>0</v>
      </c>
      <c r="L195" s="100"/>
      <c r="M195" s="101">
        <f>SUM(M193:M194)</f>
        <v>0</v>
      </c>
      <c r="N195" s="100"/>
      <c r="O195" s="101">
        <f>SUM(O193:O194)</f>
        <v>0</v>
      </c>
      <c r="P195" s="100"/>
      <c r="Q195" s="101">
        <f>SUM(Q193:Q194)</f>
        <v>0</v>
      </c>
      <c r="R195" s="100"/>
      <c r="S195" s="101">
        <f>SUM(S193:S194)</f>
        <v>0</v>
      </c>
      <c r="T195" s="100"/>
      <c r="U195" s="101">
        <f>SUM(U193:U194)</f>
        <v>0</v>
      </c>
      <c r="V195" s="100"/>
      <c r="W195" s="101">
        <f>SUM(W193:W194)</f>
        <v>0</v>
      </c>
      <c r="X195" s="100"/>
      <c r="Y195" s="101">
        <f>SUM(Y193:Y194)</f>
        <v>0</v>
      </c>
      <c r="Z195" s="100"/>
      <c r="AA195" s="101">
        <f>SUM(AA193:AA194)</f>
        <v>0</v>
      </c>
      <c r="AB195" s="100"/>
      <c r="AC195" s="101">
        <f>SUM(AC193:AC194)</f>
        <v>0</v>
      </c>
      <c r="AD195" s="100"/>
      <c r="AE195" s="101">
        <f>SUM(AE193:AE194)</f>
        <v>0</v>
      </c>
      <c r="AF195" s="100"/>
      <c r="AG195" s="101">
        <f>SUM(AG193:AG194)</f>
        <v>0</v>
      </c>
      <c r="AH195" s="125">
        <f>SUM(C195:AG195)</f>
        <v>0</v>
      </c>
    </row>
    <row r="196" spans="1:34" x14ac:dyDescent="0.25">
      <c r="A196" s="104"/>
      <c r="B196" s="130"/>
      <c r="C196" s="131"/>
      <c r="D196" s="80"/>
      <c r="E196" s="87"/>
      <c r="F196" s="80"/>
      <c r="G196" s="87"/>
      <c r="H196" s="80"/>
      <c r="I196" s="87"/>
      <c r="J196" s="80"/>
      <c r="K196" s="87"/>
      <c r="L196" s="80"/>
      <c r="M196" s="87"/>
      <c r="N196" s="80"/>
      <c r="O196" s="87"/>
      <c r="P196" s="80"/>
      <c r="Q196" s="87"/>
      <c r="R196" s="80"/>
      <c r="S196" s="87"/>
      <c r="T196" s="80"/>
      <c r="U196" s="87"/>
      <c r="V196" s="80"/>
      <c r="W196" s="87"/>
      <c r="X196" s="80"/>
      <c r="Y196" s="87"/>
      <c r="Z196" s="80"/>
      <c r="AA196" s="87"/>
      <c r="AB196" s="80"/>
      <c r="AC196" s="87"/>
      <c r="AD196" s="80"/>
      <c r="AE196" s="87"/>
      <c r="AF196" s="80"/>
      <c r="AG196" s="87"/>
      <c r="AH196" s="68"/>
    </row>
    <row r="197" spans="1:34" x14ac:dyDescent="0.25">
      <c r="A197" s="106" t="s">
        <v>31</v>
      </c>
      <c r="B197" s="130"/>
      <c r="C197" s="131"/>
      <c r="D197" s="80"/>
      <c r="E197" s="87"/>
      <c r="F197" s="80"/>
      <c r="G197" s="87"/>
      <c r="H197" s="80"/>
      <c r="I197" s="87"/>
      <c r="J197" s="80"/>
      <c r="K197" s="87"/>
      <c r="L197" s="80"/>
      <c r="M197" s="87"/>
      <c r="N197" s="80"/>
      <c r="O197" s="87"/>
      <c r="P197" s="80"/>
      <c r="Q197" s="87"/>
      <c r="R197" s="80"/>
      <c r="S197" s="87"/>
      <c r="T197" s="80"/>
      <c r="U197" s="87"/>
      <c r="V197" s="80"/>
      <c r="W197" s="87"/>
      <c r="X197" s="80"/>
      <c r="Y197" s="87"/>
      <c r="Z197" s="80"/>
      <c r="AA197" s="87"/>
      <c r="AB197" s="80"/>
      <c r="AC197" s="87"/>
      <c r="AD197" s="80"/>
      <c r="AE197" s="87"/>
      <c r="AF197" s="80"/>
      <c r="AG197" s="87"/>
      <c r="AH197" s="68"/>
    </row>
    <row r="198" spans="1:34" x14ac:dyDescent="0.25">
      <c r="A198" s="107" t="s">
        <v>32</v>
      </c>
      <c r="B198" s="141"/>
      <c r="C198" s="142">
        <v>0</v>
      </c>
      <c r="D198" s="55"/>
      <c r="E198" s="82">
        <v>0</v>
      </c>
      <c r="F198" s="55"/>
      <c r="G198" s="82">
        <v>0</v>
      </c>
      <c r="H198" s="55"/>
      <c r="I198" s="82">
        <v>0</v>
      </c>
      <c r="J198" s="55"/>
      <c r="K198" s="82">
        <v>0</v>
      </c>
      <c r="L198" s="55"/>
      <c r="M198" s="82">
        <v>0</v>
      </c>
      <c r="N198" s="55"/>
      <c r="O198" s="82">
        <v>0</v>
      </c>
      <c r="P198" s="55"/>
      <c r="Q198" s="82">
        <v>0</v>
      </c>
      <c r="R198" s="55"/>
      <c r="S198" s="82">
        <v>0</v>
      </c>
      <c r="T198" s="55"/>
      <c r="U198" s="82">
        <v>0</v>
      </c>
      <c r="V198" s="55"/>
      <c r="W198" s="82">
        <v>0</v>
      </c>
      <c r="X198" s="55"/>
      <c r="Y198" s="82">
        <v>0</v>
      </c>
      <c r="Z198" s="55"/>
      <c r="AA198" s="82">
        <v>0</v>
      </c>
      <c r="AB198" s="55"/>
      <c r="AC198" s="82">
        <v>0</v>
      </c>
      <c r="AD198" s="55"/>
      <c r="AE198" s="82">
        <v>0</v>
      </c>
      <c r="AF198" s="55"/>
      <c r="AG198" s="82">
        <v>0</v>
      </c>
      <c r="AH198" s="92">
        <f>SUM(E198:AG198)</f>
        <v>0</v>
      </c>
    </row>
    <row r="199" spans="1:34" x14ac:dyDescent="0.25">
      <c r="A199" s="107" t="s">
        <v>33</v>
      </c>
      <c r="B199" s="141"/>
      <c r="C199" s="142">
        <v>0</v>
      </c>
      <c r="D199" s="55"/>
      <c r="E199" s="82">
        <v>0</v>
      </c>
      <c r="F199" s="55"/>
      <c r="G199" s="82">
        <v>0</v>
      </c>
      <c r="H199" s="55"/>
      <c r="I199" s="82">
        <v>0</v>
      </c>
      <c r="J199" s="55"/>
      <c r="K199" s="82">
        <v>0</v>
      </c>
      <c r="L199" s="55"/>
      <c r="M199" s="82">
        <v>0</v>
      </c>
      <c r="N199" s="55"/>
      <c r="O199" s="82">
        <v>0</v>
      </c>
      <c r="P199" s="55"/>
      <c r="Q199" s="82">
        <v>0</v>
      </c>
      <c r="R199" s="55"/>
      <c r="S199" s="82">
        <v>0</v>
      </c>
      <c r="T199" s="55"/>
      <c r="U199" s="82">
        <v>0</v>
      </c>
      <c r="V199" s="55"/>
      <c r="W199" s="82">
        <v>0</v>
      </c>
      <c r="X199" s="55"/>
      <c r="Y199" s="82">
        <v>0</v>
      </c>
      <c r="Z199" s="55"/>
      <c r="AA199" s="82">
        <v>0</v>
      </c>
      <c r="AB199" s="55"/>
      <c r="AC199" s="82">
        <v>0</v>
      </c>
      <c r="AD199" s="55"/>
      <c r="AE199" s="82">
        <v>0</v>
      </c>
      <c r="AF199" s="55"/>
      <c r="AG199" s="82">
        <v>0</v>
      </c>
      <c r="AH199" s="92">
        <f>SUM(E199:AG199)</f>
        <v>0</v>
      </c>
    </row>
    <row r="200" spans="1:34" x14ac:dyDescent="0.25">
      <c r="A200" s="107" t="s">
        <v>34</v>
      </c>
      <c r="B200" s="141"/>
      <c r="C200" s="142">
        <v>0</v>
      </c>
      <c r="D200" s="55"/>
      <c r="E200" s="82">
        <v>0</v>
      </c>
      <c r="F200" s="55"/>
      <c r="G200" s="82">
        <v>0</v>
      </c>
      <c r="H200" s="55"/>
      <c r="I200" s="82">
        <v>0</v>
      </c>
      <c r="J200" s="55"/>
      <c r="K200" s="82">
        <v>0</v>
      </c>
      <c r="L200" s="55"/>
      <c r="M200" s="82">
        <v>0</v>
      </c>
      <c r="N200" s="55"/>
      <c r="O200" s="82">
        <v>0</v>
      </c>
      <c r="P200" s="55"/>
      <c r="Q200" s="82">
        <v>0</v>
      </c>
      <c r="R200" s="55"/>
      <c r="S200" s="82">
        <v>0</v>
      </c>
      <c r="T200" s="55"/>
      <c r="U200" s="82">
        <v>0</v>
      </c>
      <c r="V200" s="55"/>
      <c r="W200" s="82">
        <v>0</v>
      </c>
      <c r="X200" s="55"/>
      <c r="Y200" s="82">
        <v>0</v>
      </c>
      <c r="Z200" s="55"/>
      <c r="AA200" s="82">
        <v>0</v>
      </c>
      <c r="AB200" s="55"/>
      <c r="AC200" s="82">
        <v>0</v>
      </c>
      <c r="AD200" s="55"/>
      <c r="AE200" s="82">
        <v>0</v>
      </c>
      <c r="AF200" s="55"/>
      <c r="AG200" s="82">
        <v>0</v>
      </c>
      <c r="AH200" s="92">
        <f>SUM(E200:AG200)</f>
        <v>0</v>
      </c>
    </row>
    <row r="201" spans="1:34" x14ac:dyDescent="0.25">
      <c r="A201" s="107" t="s">
        <v>35</v>
      </c>
      <c r="B201" s="141"/>
      <c r="C201" s="142">
        <v>0</v>
      </c>
      <c r="D201" s="55"/>
      <c r="E201" s="82">
        <v>0</v>
      </c>
      <c r="F201" s="55"/>
      <c r="G201" s="82">
        <v>0</v>
      </c>
      <c r="H201" s="55"/>
      <c r="I201" s="82">
        <v>0</v>
      </c>
      <c r="J201" s="55"/>
      <c r="K201" s="82">
        <v>0</v>
      </c>
      <c r="L201" s="55"/>
      <c r="M201" s="82">
        <v>0</v>
      </c>
      <c r="N201" s="55"/>
      <c r="O201" s="82">
        <v>0</v>
      </c>
      <c r="P201" s="55"/>
      <c r="Q201" s="82">
        <v>0</v>
      </c>
      <c r="R201" s="55"/>
      <c r="S201" s="82">
        <v>0</v>
      </c>
      <c r="T201" s="55"/>
      <c r="U201" s="82">
        <v>0</v>
      </c>
      <c r="V201" s="55"/>
      <c r="W201" s="82">
        <v>0</v>
      </c>
      <c r="X201" s="55"/>
      <c r="Y201" s="82">
        <v>0</v>
      </c>
      <c r="Z201" s="55"/>
      <c r="AA201" s="82">
        <v>0</v>
      </c>
      <c r="AB201" s="55"/>
      <c r="AC201" s="82">
        <v>0</v>
      </c>
      <c r="AD201" s="55"/>
      <c r="AE201" s="82">
        <v>0</v>
      </c>
      <c r="AF201" s="55"/>
      <c r="AG201" s="82">
        <v>0</v>
      </c>
      <c r="AH201" s="92">
        <f>SUM(E201:AG201)</f>
        <v>0</v>
      </c>
    </row>
    <row r="202" spans="1:34" x14ac:dyDescent="0.25">
      <c r="A202" s="109" t="s">
        <v>36</v>
      </c>
      <c r="B202" s="143"/>
      <c r="C202" s="140">
        <v>0</v>
      </c>
      <c r="D202" s="100"/>
      <c r="E202" s="101">
        <f>SUM(E198:E201)</f>
        <v>0</v>
      </c>
      <c r="F202" s="100"/>
      <c r="G202" s="101">
        <f>SUM(G198:G201)</f>
        <v>0</v>
      </c>
      <c r="H202" s="100"/>
      <c r="I202" s="101">
        <f>SUM(I198:I201)</f>
        <v>0</v>
      </c>
      <c r="J202" s="100"/>
      <c r="K202" s="101">
        <f>SUM(K198:K201)</f>
        <v>0</v>
      </c>
      <c r="L202" s="100"/>
      <c r="M202" s="101">
        <f>SUM(M198:M201)</f>
        <v>0</v>
      </c>
      <c r="N202" s="100"/>
      <c r="O202" s="101">
        <f>SUM(O198:O201)</f>
        <v>0</v>
      </c>
      <c r="P202" s="100"/>
      <c r="Q202" s="101">
        <f>SUM(Q198:Q201)</f>
        <v>0</v>
      </c>
      <c r="R202" s="100"/>
      <c r="S202" s="101">
        <f>SUM(S198:S201)</f>
        <v>0</v>
      </c>
      <c r="T202" s="100"/>
      <c r="U202" s="101">
        <f>SUM(U198:U201)</f>
        <v>0</v>
      </c>
      <c r="V202" s="100"/>
      <c r="W202" s="101">
        <f>SUM(W198:W201)</f>
        <v>0</v>
      </c>
      <c r="X202" s="100"/>
      <c r="Y202" s="101">
        <f>SUM(Y198:Y201)</f>
        <v>0</v>
      </c>
      <c r="Z202" s="100"/>
      <c r="AA202" s="101">
        <f>SUM(AA198:AA201)</f>
        <v>0</v>
      </c>
      <c r="AB202" s="100"/>
      <c r="AC202" s="101">
        <f>SUM(AC198:AC201)</f>
        <v>0</v>
      </c>
      <c r="AD202" s="100"/>
      <c r="AE202" s="101">
        <f>SUM(AE198:AE201)</f>
        <v>0</v>
      </c>
      <c r="AF202" s="100"/>
      <c r="AG202" s="101">
        <f>SUM(AG198:AG201)</f>
        <v>0</v>
      </c>
      <c r="AH202" s="120">
        <f>SUM(E202:AG202)</f>
        <v>0</v>
      </c>
    </row>
    <row r="203" spans="1:34" x14ac:dyDescent="0.25">
      <c r="A203" s="109"/>
      <c r="B203" s="130"/>
      <c r="C203" s="131"/>
      <c r="D203" s="80"/>
      <c r="E203" s="87"/>
      <c r="F203" s="80"/>
      <c r="G203" s="87"/>
      <c r="H203" s="80"/>
      <c r="I203" s="87"/>
      <c r="J203" s="80"/>
      <c r="K203" s="87"/>
      <c r="L203" s="80"/>
      <c r="M203" s="87"/>
      <c r="N203" s="80"/>
      <c r="O203" s="87"/>
      <c r="P203" s="80"/>
      <c r="Q203" s="87"/>
      <c r="R203" s="80"/>
      <c r="S203" s="87"/>
      <c r="T203" s="80"/>
      <c r="U203" s="87"/>
      <c r="V203" s="80"/>
      <c r="W203" s="87"/>
      <c r="X203" s="80"/>
      <c r="Y203" s="87"/>
      <c r="Z203" s="80"/>
      <c r="AA203" s="87"/>
      <c r="AB203" s="80"/>
      <c r="AC203" s="87"/>
      <c r="AD203" s="80"/>
      <c r="AE203" s="87"/>
      <c r="AF203" s="80"/>
      <c r="AG203" s="87"/>
      <c r="AH203" s="68"/>
    </row>
    <row r="204" spans="1:34" x14ac:dyDescent="0.25">
      <c r="A204" s="110" t="s">
        <v>238</v>
      </c>
      <c r="B204" s="130"/>
      <c r="C204" s="131"/>
      <c r="D204" s="80"/>
      <c r="E204" s="87"/>
      <c r="F204" s="80"/>
      <c r="G204" s="87"/>
      <c r="H204" s="80"/>
      <c r="I204" s="87"/>
      <c r="J204" s="80"/>
      <c r="K204" s="87"/>
      <c r="L204" s="80"/>
      <c r="M204" s="87"/>
      <c r="N204" s="80"/>
      <c r="O204" s="87"/>
      <c r="P204" s="80"/>
      <c r="Q204" s="87"/>
      <c r="R204" s="80"/>
      <c r="S204" s="87"/>
      <c r="T204" s="80"/>
      <c r="U204" s="87"/>
      <c r="V204" s="80"/>
      <c r="W204" s="87"/>
      <c r="X204" s="80"/>
      <c r="Y204" s="87"/>
      <c r="Z204" s="80"/>
      <c r="AA204" s="87"/>
      <c r="AB204" s="80"/>
      <c r="AC204" s="87"/>
      <c r="AD204" s="80"/>
      <c r="AE204" s="87"/>
      <c r="AF204" s="80"/>
      <c r="AG204" s="87"/>
      <c r="AH204" s="68"/>
    </row>
    <row r="205" spans="1:34" x14ac:dyDescent="0.25">
      <c r="A205" s="111" t="s">
        <v>37</v>
      </c>
      <c r="B205" s="143"/>
      <c r="C205" s="144">
        <v>0</v>
      </c>
      <c r="D205" s="100"/>
      <c r="E205" s="147">
        <v>0</v>
      </c>
      <c r="F205" s="100"/>
      <c r="G205" s="147">
        <v>0</v>
      </c>
      <c r="H205" s="100"/>
      <c r="I205" s="147">
        <v>0</v>
      </c>
      <c r="J205" s="100"/>
      <c r="K205" s="147">
        <v>0</v>
      </c>
      <c r="L205" s="100"/>
      <c r="M205" s="147">
        <v>0</v>
      </c>
      <c r="N205" s="100"/>
      <c r="O205" s="147">
        <v>0</v>
      </c>
      <c r="P205" s="100"/>
      <c r="Q205" s="147">
        <v>0</v>
      </c>
      <c r="R205" s="100"/>
      <c r="S205" s="147">
        <v>0</v>
      </c>
      <c r="T205" s="100"/>
      <c r="U205" s="147">
        <v>0</v>
      </c>
      <c r="V205" s="100"/>
      <c r="W205" s="147">
        <v>0</v>
      </c>
      <c r="X205" s="100"/>
      <c r="Y205" s="147">
        <v>0</v>
      </c>
      <c r="Z205" s="100"/>
      <c r="AA205" s="147">
        <v>0</v>
      </c>
      <c r="AB205" s="100"/>
      <c r="AC205" s="147">
        <v>0</v>
      </c>
      <c r="AD205" s="100"/>
      <c r="AE205" s="147">
        <v>0</v>
      </c>
      <c r="AF205" s="100"/>
      <c r="AG205" s="147">
        <v>0</v>
      </c>
      <c r="AH205" s="147">
        <f>SUM(E205:AG205)</f>
        <v>0</v>
      </c>
    </row>
    <row r="206" spans="1:34" x14ac:dyDescent="0.25">
      <c r="A206" s="111"/>
      <c r="B206" s="143"/>
      <c r="C206" s="145"/>
      <c r="D206" s="56"/>
      <c r="E206" s="81"/>
      <c r="F206" s="56"/>
      <c r="G206" s="81"/>
      <c r="H206" s="56"/>
      <c r="I206" s="81"/>
      <c r="J206" s="56"/>
      <c r="K206" s="81"/>
      <c r="L206" s="56"/>
      <c r="M206" s="81"/>
      <c r="N206" s="56"/>
      <c r="O206" s="81"/>
      <c r="P206" s="56"/>
      <c r="Q206" s="81"/>
      <c r="R206" s="56"/>
      <c r="S206" s="81"/>
      <c r="T206" s="56"/>
      <c r="U206" s="81"/>
      <c r="V206" s="56"/>
      <c r="W206" s="81"/>
      <c r="X206" s="56"/>
      <c r="Y206" s="81"/>
      <c r="Z206" s="56"/>
      <c r="AA206" s="81"/>
      <c r="AB206" s="56"/>
      <c r="AC206" s="81"/>
      <c r="AD206" s="56"/>
      <c r="AE206" s="81"/>
      <c r="AF206" s="56"/>
      <c r="AG206" s="81"/>
      <c r="AH206" s="92"/>
    </row>
    <row r="207" spans="1:34" x14ac:dyDescent="0.25">
      <c r="A207" s="151" t="s">
        <v>38</v>
      </c>
      <c r="B207" s="152">
        <v>0</v>
      </c>
      <c r="C207" s="153">
        <v>0</v>
      </c>
      <c r="D207" s="154">
        <f>IF(AH207=0,0,E207/$AH$207)</f>
        <v>0</v>
      </c>
      <c r="E207" s="155">
        <f>E205+E202+E195+E190</f>
        <v>0</v>
      </c>
      <c r="F207" s="154">
        <f>IF(AH207=0,0,G207/$AH$207)</f>
        <v>0</v>
      </c>
      <c r="G207" s="155">
        <f>G205+G202+G195+G190</f>
        <v>0</v>
      </c>
      <c r="H207" s="154">
        <f>IF(AH207=0,0,I207/$AH$207)</f>
        <v>0</v>
      </c>
      <c r="I207" s="155">
        <f>I205+I202+I195+I190</f>
        <v>0</v>
      </c>
      <c r="J207" s="154">
        <f>IF(AH207=0,0,K207/$AH$207)</f>
        <v>0</v>
      </c>
      <c r="K207" s="155">
        <f>K205+K202+K195+K190</f>
        <v>0</v>
      </c>
      <c r="L207" s="154">
        <f>IF(AH207=0,0,M207/$AH$207)</f>
        <v>0</v>
      </c>
      <c r="M207" s="155">
        <f>M205+M202+M195+M190</f>
        <v>0</v>
      </c>
      <c r="N207" s="154">
        <f>IF(AH207=0,0,O207/$AH$207)</f>
        <v>0</v>
      </c>
      <c r="O207" s="155">
        <f>O205+O202+O195+O190</f>
        <v>0</v>
      </c>
      <c r="P207" s="154">
        <f>IF(AH207=0,0,Q207/$AH$207)</f>
        <v>0</v>
      </c>
      <c r="Q207" s="155">
        <f>Q205+Q202+Q195+Q190</f>
        <v>0</v>
      </c>
      <c r="R207" s="154">
        <f>IF(AH207=0,0,S207/$AH$207)</f>
        <v>0</v>
      </c>
      <c r="S207" s="155">
        <f>S205+S202+S195+S190</f>
        <v>0</v>
      </c>
      <c r="T207" s="154">
        <f>IF(AH207=0,0,U207/$AH$207)</f>
        <v>0</v>
      </c>
      <c r="U207" s="155">
        <f>U205+U202+U195+U190</f>
        <v>0</v>
      </c>
      <c r="V207" s="154">
        <f>IF(AH207=0,0,W207/$AH$207)</f>
        <v>0</v>
      </c>
      <c r="W207" s="155">
        <f>W205+W202+W195+W190</f>
        <v>0</v>
      </c>
      <c r="X207" s="154">
        <f>IF(AH207=0,0,Y207/$AH$207)</f>
        <v>0</v>
      </c>
      <c r="Y207" s="155">
        <f>Y205+Y202+Y195+Y190</f>
        <v>0</v>
      </c>
      <c r="Z207" s="154">
        <f>IF(AH207=0,0,AA207/$AH$207)</f>
        <v>0</v>
      </c>
      <c r="AA207" s="155">
        <f>AA205+AA202+AA195+AA190</f>
        <v>0</v>
      </c>
      <c r="AB207" s="154">
        <f>IF(AH207=0,0,AC207/$AH$207)</f>
        <v>0</v>
      </c>
      <c r="AC207" s="155">
        <f>AC205+AC202+AC195+AC190</f>
        <v>0</v>
      </c>
      <c r="AD207" s="154">
        <f>IF(AH207=0,0,AE207/$AH$207)</f>
        <v>0</v>
      </c>
      <c r="AE207" s="155">
        <f>AE205+AE202+AE195+AE190</f>
        <v>0</v>
      </c>
      <c r="AF207" s="154">
        <f>IF(H207=0,0,AG207/$AH$207)</f>
        <v>0</v>
      </c>
      <c r="AG207" s="155">
        <f>AG205+AG202+AG195+AG190</f>
        <v>0</v>
      </c>
      <c r="AH207" s="156">
        <f>E207+G207+I207+K207+M207+O207+Q207+S207+U207+W207+Y207+AA207+AC207+AE207+AG207</f>
        <v>0</v>
      </c>
    </row>
    <row r="219" spans="1:38" s="49" customFormat="1" x14ac:dyDescent="0.2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row>
    <row r="223" spans="1:38" ht="27" customHeight="1" x14ac:dyDescent="0.25"/>
    <row r="224" spans="1:38" ht="15" customHeight="1" x14ac:dyDescent="0.25"/>
  </sheetData>
  <mergeCells count="278">
    <mergeCell ref="A186:C186"/>
    <mergeCell ref="A27:D27"/>
    <mergeCell ref="A52:D52"/>
    <mergeCell ref="A77:D77"/>
    <mergeCell ref="A102:D102"/>
    <mergeCell ref="A127:D127"/>
    <mergeCell ref="R129:S129"/>
    <mergeCell ref="A129:A130"/>
    <mergeCell ref="B129:C129"/>
    <mergeCell ref="D129:E129"/>
    <mergeCell ref="F129:G129"/>
    <mergeCell ref="H129:I129"/>
    <mergeCell ref="J129:K129"/>
    <mergeCell ref="L129:M129"/>
    <mergeCell ref="N129:O129"/>
    <mergeCell ref="P129:Q129"/>
    <mergeCell ref="B130:C130"/>
    <mergeCell ref="D130:E130"/>
    <mergeCell ref="F130:G130"/>
    <mergeCell ref="H130:I130"/>
    <mergeCell ref="J130:K130"/>
    <mergeCell ref="L130:M130"/>
    <mergeCell ref="N130:O130"/>
    <mergeCell ref="P130:Q130"/>
    <mergeCell ref="T129:U129"/>
    <mergeCell ref="V129:W129"/>
    <mergeCell ref="X129:Y129"/>
    <mergeCell ref="Z129:AA129"/>
    <mergeCell ref="AB129:AC129"/>
    <mergeCell ref="AD129:AE129"/>
    <mergeCell ref="AF129:AG129"/>
    <mergeCell ref="AH129:AH130"/>
    <mergeCell ref="R130:S130"/>
    <mergeCell ref="T130:U130"/>
    <mergeCell ref="V130:W130"/>
    <mergeCell ref="X130:Y130"/>
    <mergeCell ref="Z130:AA130"/>
    <mergeCell ref="AB130:AC130"/>
    <mergeCell ref="AD130:AE130"/>
    <mergeCell ref="AF130:AG130"/>
    <mergeCell ref="AF104:AG104"/>
    <mergeCell ref="AH104:AH105"/>
    <mergeCell ref="R105:S105"/>
    <mergeCell ref="T105:U105"/>
    <mergeCell ref="V105:W105"/>
    <mergeCell ref="X105:Y105"/>
    <mergeCell ref="Z105:AA105"/>
    <mergeCell ref="AB105:AC105"/>
    <mergeCell ref="AD105:AE105"/>
    <mergeCell ref="AF105:AG105"/>
    <mergeCell ref="R104:S104"/>
    <mergeCell ref="T104:U104"/>
    <mergeCell ref="V104:W104"/>
    <mergeCell ref="X104:Y104"/>
    <mergeCell ref="Z104:AA104"/>
    <mergeCell ref="AB104:AC104"/>
    <mergeCell ref="AD104:AE104"/>
    <mergeCell ref="A104:A105"/>
    <mergeCell ref="B104:C104"/>
    <mergeCell ref="D104:E104"/>
    <mergeCell ref="F104:G104"/>
    <mergeCell ref="H104:I104"/>
    <mergeCell ref="J104:K104"/>
    <mergeCell ref="L104:M104"/>
    <mergeCell ref="N104:O104"/>
    <mergeCell ref="P104:Q104"/>
    <mergeCell ref="B105:C105"/>
    <mergeCell ref="D105:E105"/>
    <mergeCell ref="F105:G105"/>
    <mergeCell ref="H105:I105"/>
    <mergeCell ref="J105:K105"/>
    <mergeCell ref="L105:M105"/>
    <mergeCell ref="N105:O105"/>
    <mergeCell ref="P105:Q105"/>
    <mergeCell ref="R79:S79"/>
    <mergeCell ref="T79:U79"/>
    <mergeCell ref="V79:W79"/>
    <mergeCell ref="X79:Y79"/>
    <mergeCell ref="Z79:AA79"/>
    <mergeCell ref="AB79:AC79"/>
    <mergeCell ref="AD79:AE79"/>
    <mergeCell ref="AF79:AG79"/>
    <mergeCell ref="AH79:AH80"/>
    <mergeCell ref="R80:S80"/>
    <mergeCell ref="T80:U80"/>
    <mergeCell ref="V80:W80"/>
    <mergeCell ref="X80:Y80"/>
    <mergeCell ref="Z80:AA80"/>
    <mergeCell ref="AB80:AC80"/>
    <mergeCell ref="AD80:AE80"/>
    <mergeCell ref="AF80:AG80"/>
    <mergeCell ref="P79:Q79"/>
    <mergeCell ref="B80:C80"/>
    <mergeCell ref="D80:E80"/>
    <mergeCell ref="F80:G80"/>
    <mergeCell ref="H80:I80"/>
    <mergeCell ref="J80:K80"/>
    <mergeCell ref="L80:M80"/>
    <mergeCell ref="N80:O80"/>
    <mergeCell ref="P80:Q80"/>
    <mergeCell ref="AH54:AH55"/>
    <mergeCell ref="R55:S55"/>
    <mergeCell ref="T55:U55"/>
    <mergeCell ref="V55:W55"/>
    <mergeCell ref="X55:Y55"/>
    <mergeCell ref="Z55:AA55"/>
    <mergeCell ref="AB55:AC55"/>
    <mergeCell ref="AD55:AE55"/>
    <mergeCell ref="AF55:AG55"/>
    <mergeCell ref="AF187:AG187"/>
    <mergeCell ref="AH187:AH188"/>
    <mergeCell ref="AD188:AE188"/>
    <mergeCell ref="AF188:AG188"/>
    <mergeCell ref="T188:U188"/>
    <mergeCell ref="V188:W188"/>
    <mergeCell ref="X187:Y187"/>
    <mergeCell ref="P188:Q188"/>
    <mergeCell ref="R188:S188"/>
    <mergeCell ref="X188:Y188"/>
    <mergeCell ref="Z188:AA188"/>
    <mergeCell ref="V187:W187"/>
    <mergeCell ref="P187:Q187"/>
    <mergeCell ref="R187:S187"/>
    <mergeCell ref="AB188:AC188"/>
    <mergeCell ref="Z187:AA187"/>
    <mergeCell ref="AB187:AC187"/>
    <mergeCell ref="AD187:AE187"/>
    <mergeCell ref="T187:U187"/>
    <mergeCell ref="AD153:AE153"/>
    <mergeCell ref="AF153:AG153"/>
    <mergeCell ref="AH153:AH154"/>
    <mergeCell ref="P154:Q154"/>
    <mergeCell ref="R154:S154"/>
    <mergeCell ref="X154:Y154"/>
    <mergeCell ref="Z154:AA154"/>
    <mergeCell ref="AB154:AC154"/>
    <mergeCell ref="AD154:AE154"/>
    <mergeCell ref="AF154:AG154"/>
    <mergeCell ref="P153:Q153"/>
    <mergeCell ref="R153:S153"/>
    <mergeCell ref="X153:Y153"/>
    <mergeCell ref="Z153:AA153"/>
    <mergeCell ref="AB153:AC153"/>
    <mergeCell ref="AF7:AG7"/>
    <mergeCell ref="P54:Q54"/>
    <mergeCell ref="P55:Q55"/>
    <mergeCell ref="R54:S54"/>
    <mergeCell ref="T54:U54"/>
    <mergeCell ref="V54:W54"/>
    <mergeCell ref="X54:Y54"/>
    <mergeCell ref="Z54:AA54"/>
    <mergeCell ref="AB7:AC7"/>
    <mergeCell ref="X30:Y30"/>
    <mergeCell ref="X7:Y7"/>
    <mergeCell ref="Z7:AA7"/>
    <mergeCell ref="T29:U29"/>
    <mergeCell ref="V29:W29"/>
    <mergeCell ref="P29:Q29"/>
    <mergeCell ref="R29:S29"/>
    <mergeCell ref="AB54:AC54"/>
    <mergeCell ref="AD54:AE54"/>
    <mergeCell ref="AF54:AG54"/>
    <mergeCell ref="H188:I188"/>
    <mergeCell ref="J188:K188"/>
    <mergeCell ref="L188:M188"/>
    <mergeCell ref="N187:O187"/>
    <mergeCell ref="N154:O154"/>
    <mergeCell ref="T153:U153"/>
    <mergeCell ref="V153:W153"/>
    <mergeCell ref="T154:U154"/>
    <mergeCell ref="V154:W154"/>
    <mergeCell ref="N153:O153"/>
    <mergeCell ref="L153:M153"/>
    <mergeCell ref="J54:K54"/>
    <mergeCell ref="L54:M54"/>
    <mergeCell ref="N54:O54"/>
    <mergeCell ref="F55:G55"/>
    <mergeCell ref="H55:I55"/>
    <mergeCell ref="A187:A188"/>
    <mergeCell ref="F154:G154"/>
    <mergeCell ref="H154:I154"/>
    <mergeCell ref="J154:K154"/>
    <mergeCell ref="L154:M154"/>
    <mergeCell ref="B187:C187"/>
    <mergeCell ref="D187:E187"/>
    <mergeCell ref="B188:C188"/>
    <mergeCell ref="D188:E188"/>
    <mergeCell ref="F187:G187"/>
    <mergeCell ref="H187:I187"/>
    <mergeCell ref="J187:K187"/>
    <mergeCell ref="L187:M187"/>
    <mergeCell ref="D153:E153"/>
    <mergeCell ref="F153:G153"/>
    <mergeCell ref="H153:I153"/>
    <mergeCell ref="J153:K153"/>
    <mergeCell ref="N188:O188"/>
    <mergeCell ref="F188:G188"/>
    <mergeCell ref="N55:O55"/>
    <mergeCell ref="A79:A80"/>
    <mergeCell ref="B79:C79"/>
    <mergeCell ref="D79:E79"/>
    <mergeCell ref="F79:G79"/>
    <mergeCell ref="H79:I79"/>
    <mergeCell ref="J79:K79"/>
    <mergeCell ref="L79:M79"/>
    <mergeCell ref="N79:O79"/>
    <mergeCell ref="AH29:AH30"/>
    <mergeCell ref="F30:G30"/>
    <mergeCell ref="H30:I30"/>
    <mergeCell ref="J30:K30"/>
    <mergeCell ref="L30:M30"/>
    <mergeCell ref="F29:G29"/>
    <mergeCell ref="N29:O29"/>
    <mergeCell ref="N30:O30"/>
    <mergeCell ref="Z29:AA29"/>
    <mergeCell ref="AB29:AC29"/>
    <mergeCell ref="Z30:AA30"/>
    <mergeCell ref="AB30:AC30"/>
    <mergeCell ref="P30:Q30"/>
    <mergeCell ref="R30:S30"/>
    <mergeCell ref="T30:U30"/>
    <mergeCell ref="V30:W30"/>
    <mergeCell ref="H29:I29"/>
    <mergeCell ref="J29:K29"/>
    <mergeCell ref="L29:M29"/>
    <mergeCell ref="X29:Y29"/>
    <mergeCell ref="AF29:AG29"/>
    <mergeCell ref="AF30:AG30"/>
    <mergeCell ref="AD29:AE29"/>
    <mergeCell ref="AD30:AE30"/>
    <mergeCell ref="A153:A154"/>
    <mergeCell ref="B153:C153"/>
    <mergeCell ref="B154:C154"/>
    <mergeCell ref="D154:E154"/>
    <mergeCell ref="L6:M6"/>
    <mergeCell ref="A29:A30"/>
    <mergeCell ref="B29:C29"/>
    <mergeCell ref="D29:E29"/>
    <mergeCell ref="B30:C30"/>
    <mergeCell ref="D30:E30"/>
    <mergeCell ref="A6:A7"/>
    <mergeCell ref="B6:C6"/>
    <mergeCell ref="D6:E6"/>
    <mergeCell ref="B7:C7"/>
    <mergeCell ref="D7:E7"/>
    <mergeCell ref="A54:A55"/>
    <mergeCell ref="B54:C54"/>
    <mergeCell ref="D54:E54"/>
    <mergeCell ref="B55:C55"/>
    <mergeCell ref="D55:E55"/>
    <mergeCell ref="J55:K55"/>
    <mergeCell ref="L55:M55"/>
    <mergeCell ref="F54:G54"/>
    <mergeCell ref="H54:I54"/>
    <mergeCell ref="AH6:AH7"/>
    <mergeCell ref="F7:G7"/>
    <mergeCell ref="H7:I7"/>
    <mergeCell ref="J7:K7"/>
    <mergeCell ref="L7:M7"/>
    <mergeCell ref="N6:O6"/>
    <mergeCell ref="N7:O7"/>
    <mergeCell ref="T6:U6"/>
    <mergeCell ref="V6:W6"/>
    <mergeCell ref="T7:U7"/>
    <mergeCell ref="V7:W7"/>
    <mergeCell ref="P6:Q6"/>
    <mergeCell ref="R6:S6"/>
    <mergeCell ref="AF6:AG6"/>
    <mergeCell ref="P7:Q7"/>
    <mergeCell ref="R7:S7"/>
    <mergeCell ref="F6:G6"/>
    <mergeCell ref="AB6:AC6"/>
    <mergeCell ref="X6:Y6"/>
    <mergeCell ref="Z6:AA6"/>
    <mergeCell ref="H6:I6"/>
    <mergeCell ref="J6:K6"/>
    <mergeCell ref="AD6:AE6"/>
    <mergeCell ref="AD7:AE7"/>
  </mergeCells>
  <phoneticPr fontId="10"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B08C9-2C64-4EEA-A13B-57AA78E84C46}">
  <sheetPr>
    <pageSetUpPr fitToPage="1"/>
  </sheetPr>
  <dimension ref="B1:U48"/>
  <sheetViews>
    <sheetView showGridLines="0" tabSelected="1" zoomScaleNormal="100" workbookViewId="0">
      <selection activeCell="Q46" sqref="Q46"/>
    </sheetView>
  </sheetViews>
  <sheetFormatPr defaultRowHeight="15" x14ac:dyDescent="0.25"/>
  <cols>
    <col min="1" max="1" width="1.28515625" customWidth="1"/>
    <col min="2" max="2" width="3" customWidth="1"/>
    <col min="3" max="3" width="53.28515625" customWidth="1"/>
    <col min="4" max="6" width="9.140625" bestFit="1" customWidth="1"/>
    <col min="7" max="7" width="9.140625" customWidth="1"/>
    <col min="8" max="19" width="9.140625" bestFit="1" customWidth="1"/>
    <col min="20" max="20" width="11.140625" bestFit="1" customWidth="1"/>
    <col min="21" max="21" width="77.5703125" customWidth="1"/>
    <col min="22" max="22" width="8.85546875" customWidth="1"/>
  </cols>
  <sheetData>
    <row r="1" spans="2:21" x14ac:dyDescent="0.25">
      <c r="B1" s="1" t="s">
        <v>197</v>
      </c>
      <c r="C1" s="1"/>
    </row>
    <row r="2" spans="2:21" x14ac:dyDescent="0.25">
      <c r="B2" s="1" t="s">
        <v>39</v>
      </c>
      <c r="C2" s="1"/>
    </row>
    <row r="3" spans="2:21" x14ac:dyDescent="0.25">
      <c r="B3" s="1" t="s">
        <v>40</v>
      </c>
      <c r="C3" s="1"/>
    </row>
    <row r="4" spans="2:21" x14ac:dyDescent="0.25">
      <c r="B4" s="10"/>
      <c r="C4" s="10"/>
      <c r="D4" s="9"/>
      <c r="E4" s="9"/>
      <c r="F4" s="9"/>
      <c r="G4" s="9"/>
      <c r="H4" s="9"/>
      <c r="I4" s="9"/>
      <c r="J4" s="9"/>
      <c r="K4" s="9"/>
      <c r="L4" s="9"/>
      <c r="M4" s="9"/>
      <c r="N4" s="9"/>
      <c r="O4" s="9"/>
      <c r="P4" s="9"/>
      <c r="Q4" s="9"/>
      <c r="R4" s="9"/>
      <c r="S4" s="9"/>
      <c r="T4" s="9"/>
    </row>
    <row r="5" spans="2:21" ht="18" x14ac:dyDescent="0.25">
      <c r="B5" s="296" t="s">
        <v>41</v>
      </c>
      <c r="C5" s="296"/>
      <c r="D5" s="296"/>
      <c r="E5" s="296"/>
      <c r="F5" s="296"/>
      <c r="G5" s="296"/>
      <c r="H5" s="296"/>
      <c r="I5" s="296"/>
      <c r="J5" s="296"/>
      <c r="K5" s="296"/>
      <c r="L5" s="296"/>
      <c r="M5" s="296"/>
      <c r="N5" s="296"/>
      <c r="O5" s="296"/>
      <c r="P5" s="296"/>
      <c r="Q5" s="296"/>
      <c r="R5" s="296"/>
      <c r="S5" s="296"/>
      <c r="T5" s="296"/>
      <c r="U5" s="296"/>
    </row>
    <row r="6" spans="2:21" ht="9" customHeight="1" x14ac:dyDescent="0.25">
      <c r="B6" s="25"/>
      <c r="C6" s="25"/>
      <c r="D6" s="25"/>
      <c r="E6" s="25"/>
      <c r="F6" s="25"/>
      <c r="G6" s="25"/>
      <c r="H6" s="25"/>
      <c r="I6" s="25"/>
      <c r="J6" s="25"/>
      <c r="K6" s="25"/>
      <c r="L6" s="25"/>
      <c r="M6" s="25"/>
      <c r="N6" s="25"/>
      <c r="O6" s="25"/>
      <c r="P6" s="25"/>
      <c r="Q6" s="25"/>
      <c r="R6" s="25"/>
      <c r="S6" s="25"/>
      <c r="T6" s="25"/>
      <c r="U6" s="25"/>
    </row>
    <row r="7" spans="2:21" ht="18" x14ac:dyDescent="0.25">
      <c r="B7" s="296" t="s">
        <v>237</v>
      </c>
      <c r="C7" s="296"/>
      <c r="D7" s="296"/>
      <c r="E7" s="296"/>
      <c r="F7" s="296"/>
      <c r="G7" s="296"/>
      <c r="H7" s="296"/>
      <c r="I7" s="296"/>
      <c r="J7" s="296"/>
      <c r="K7" s="296"/>
      <c r="L7" s="296"/>
      <c r="M7" s="296"/>
      <c r="N7" s="296"/>
      <c r="O7" s="296"/>
      <c r="P7" s="296"/>
      <c r="Q7" s="296"/>
      <c r="R7" s="296"/>
      <c r="S7" s="296"/>
      <c r="T7" s="296"/>
      <c r="U7" s="296"/>
    </row>
    <row r="8" spans="2:21" ht="3.6" customHeight="1" thickBot="1" x14ac:dyDescent="0.3"/>
    <row r="9" spans="2:21" x14ac:dyDescent="0.25">
      <c r="B9" s="3" t="s">
        <v>42</v>
      </c>
      <c r="C9" s="12"/>
      <c r="D9" s="4" t="s">
        <v>114</v>
      </c>
      <c r="E9" s="4" t="s">
        <v>115</v>
      </c>
      <c r="F9" s="4" t="s">
        <v>116</v>
      </c>
      <c r="G9" s="4" t="s">
        <v>117</v>
      </c>
      <c r="H9" s="4" t="s">
        <v>118</v>
      </c>
      <c r="I9" s="4" t="s">
        <v>119</v>
      </c>
      <c r="J9" s="4" t="s">
        <v>120</v>
      </c>
      <c r="K9" s="4" t="s">
        <v>121</v>
      </c>
      <c r="L9" s="4" t="s">
        <v>122</v>
      </c>
      <c r="M9" s="4" t="s">
        <v>123</v>
      </c>
      <c r="N9" s="4" t="s">
        <v>124</v>
      </c>
      <c r="O9" s="4" t="s">
        <v>125</v>
      </c>
      <c r="P9" s="4" t="s">
        <v>126</v>
      </c>
      <c r="Q9" s="4" t="s">
        <v>127</v>
      </c>
      <c r="R9" s="4" t="s">
        <v>128</v>
      </c>
      <c r="S9" s="4" t="s">
        <v>129</v>
      </c>
      <c r="T9" s="5" t="s">
        <v>12</v>
      </c>
      <c r="U9" s="6" t="s">
        <v>207</v>
      </c>
    </row>
    <row r="10" spans="2:21" ht="18" customHeight="1" thickBot="1" x14ac:dyDescent="0.3"/>
    <row r="11" spans="2:21" s="270" customFormat="1" ht="18" customHeight="1" x14ac:dyDescent="0.25">
      <c r="B11" s="289" t="s">
        <v>204</v>
      </c>
      <c r="C11" s="231"/>
      <c r="D11" s="161">
        <f>SUM(D12:D16)</f>
        <v>0</v>
      </c>
      <c r="E11" s="161">
        <f t="shared" ref="E11:S11" si="0">SUM(E12:E16)</f>
        <v>0</v>
      </c>
      <c r="F11" s="161">
        <f t="shared" si="0"/>
        <v>0</v>
      </c>
      <c r="G11" s="161">
        <f t="shared" si="0"/>
        <v>0</v>
      </c>
      <c r="H11" s="161">
        <f t="shared" si="0"/>
        <v>0</v>
      </c>
      <c r="I11" s="161">
        <f t="shared" si="0"/>
        <v>0</v>
      </c>
      <c r="J11" s="161">
        <f t="shared" si="0"/>
        <v>0</v>
      </c>
      <c r="K11" s="161">
        <f t="shared" si="0"/>
        <v>0</v>
      </c>
      <c r="L11" s="161">
        <f t="shared" si="0"/>
        <v>0</v>
      </c>
      <c r="M11" s="161">
        <f t="shared" si="0"/>
        <v>0</v>
      </c>
      <c r="N11" s="161">
        <f t="shared" si="0"/>
        <v>0</v>
      </c>
      <c r="O11" s="161">
        <f t="shared" si="0"/>
        <v>0</v>
      </c>
      <c r="P11" s="161">
        <f t="shared" si="0"/>
        <v>0</v>
      </c>
      <c r="Q11" s="161">
        <f t="shared" si="0"/>
        <v>0</v>
      </c>
      <c r="R11" s="161">
        <f t="shared" si="0"/>
        <v>0</v>
      </c>
      <c r="S11" s="161">
        <f t="shared" si="0"/>
        <v>0</v>
      </c>
      <c r="T11" s="161">
        <f>SUM(D11:S11)</f>
        <v>0</v>
      </c>
      <c r="U11" s="286"/>
    </row>
    <row r="12" spans="2:21" s="270" customFormat="1" ht="18" customHeight="1" x14ac:dyDescent="0.25">
      <c r="B12" s="271"/>
      <c r="C12" s="14" t="s">
        <v>205</v>
      </c>
      <c r="D12" s="195" t="s">
        <v>44</v>
      </c>
      <c r="E12" s="195" t="s">
        <v>44</v>
      </c>
      <c r="F12" s="195" t="s">
        <v>44</v>
      </c>
      <c r="G12" s="195" t="s">
        <v>44</v>
      </c>
      <c r="H12" s="195" t="s">
        <v>44</v>
      </c>
      <c r="I12" s="195" t="s">
        <v>44</v>
      </c>
      <c r="J12" s="195" t="s">
        <v>44</v>
      </c>
      <c r="K12" s="195" t="s">
        <v>44</v>
      </c>
      <c r="L12" s="195" t="s">
        <v>44</v>
      </c>
      <c r="M12" s="195" t="s">
        <v>44</v>
      </c>
      <c r="N12" s="195" t="s">
        <v>44</v>
      </c>
      <c r="O12" s="195" t="s">
        <v>44</v>
      </c>
      <c r="P12" s="195" t="s">
        <v>44</v>
      </c>
      <c r="Q12" s="195" t="s">
        <v>44</v>
      </c>
      <c r="R12" s="195" t="s">
        <v>44</v>
      </c>
      <c r="S12" s="195" t="s">
        <v>44</v>
      </c>
      <c r="T12" s="195">
        <f>SUM(D12:S12)</f>
        <v>0</v>
      </c>
      <c r="U12" s="287"/>
    </row>
    <row r="13" spans="2:21" s="270" customFormat="1" ht="18" customHeight="1" x14ac:dyDescent="0.25">
      <c r="B13" s="271"/>
      <c r="C13" s="14" t="s">
        <v>110</v>
      </c>
      <c r="D13" s="195" t="s">
        <v>44</v>
      </c>
      <c r="E13" s="195" t="s">
        <v>44</v>
      </c>
      <c r="F13" s="195" t="s">
        <v>44</v>
      </c>
      <c r="G13" s="195" t="s">
        <v>44</v>
      </c>
      <c r="H13" s="195" t="s">
        <v>44</v>
      </c>
      <c r="I13" s="195" t="s">
        <v>44</v>
      </c>
      <c r="J13" s="195" t="s">
        <v>44</v>
      </c>
      <c r="K13" s="195" t="s">
        <v>44</v>
      </c>
      <c r="L13" s="195" t="s">
        <v>44</v>
      </c>
      <c r="M13" s="195" t="s">
        <v>44</v>
      </c>
      <c r="N13" s="195" t="s">
        <v>44</v>
      </c>
      <c r="O13" s="195" t="s">
        <v>44</v>
      </c>
      <c r="P13" s="195" t="s">
        <v>44</v>
      </c>
      <c r="Q13" s="195" t="s">
        <v>44</v>
      </c>
      <c r="R13" s="195" t="s">
        <v>44</v>
      </c>
      <c r="S13" s="195" t="s">
        <v>44</v>
      </c>
      <c r="T13" s="195">
        <f t="shared" ref="T13:T16" si="1">SUM(D13:S13)</f>
        <v>0</v>
      </c>
      <c r="U13" s="287" t="s">
        <v>208</v>
      </c>
    </row>
    <row r="14" spans="2:21" s="270" customFormat="1" ht="18" customHeight="1" x14ac:dyDescent="0.25">
      <c r="B14" s="271"/>
      <c r="C14" s="14" t="s">
        <v>112</v>
      </c>
      <c r="D14" s="195" t="s">
        <v>44</v>
      </c>
      <c r="E14" s="195" t="s">
        <v>44</v>
      </c>
      <c r="F14" s="195" t="s">
        <v>44</v>
      </c>
      <c r="G14" s="195" t="s">
        <v>44</v>
      </c>
      <c r="H14" s="195" t="s">
        <v>44</v>
      </c>
      <c r="I14" s="195" t="s">
        <v>44</v>
      </c>
      <c r="J14" s="195" t="s">
        <v>44</v>
      </c>
      <c r="K14" s="195" t="s">
        <v>44</v>
      </c>
      <c r="L14" s="195" t="s">
        <v>44</v>
      </c>
      <c r="M14" s="195" t="s">
        <v>44</v>
      </c>
      <c r="N14" s="195" t="s">
        <v>44</v>
      </c>
      <c r="O14" s="195" t="s">
        <v>44</v>
      </c>
      <c r="P14" s="195" t="s">
        <v>44</v>
      </c>
      <c r="Q14" s="195" t="s">
        <v>44</v>
      </c>
      <c r="R14" s="195" t="s">
        <v>44</v>
      </c>
      <c r="S14" s="195" t="s">
        <v>44</v>
      </c>
      <c r="T14" s="195">
        <f t="shared" si="1"/>
        <v>0</v>
      </c>
      <c r="U14" s="287" t="s">
        <v>209</v>
      </c>
    </row>
    <row r="15" spans="2:21" s="270" customFormat="1" ht="18" customHeight="1" x14ac:dyDescent="0.25">
      <c r="B15" s="271"/>
      <c r="C15" s="14" t="s">
        <v>113</v>
      </c>
      <c r="D15" s="195" t="s">
        <v>44</v>
      </c>
      <c r="E15" s="195" t="s">
        <v>44</v>
      </c>
      <c r="F15" s="195" t="s">
        <v>44</v>
      </c>
      <c r="G15" s="195" t="s">
        <v>44</v>
      </c>
      <c r="H15" s="195" t="s">
        <v>44</v>
      </c>
      <c r="I15" s="195" t="s">
        <v>44</v>
      </c>
      <c r="J15" s="195" t="s">
        <v>44</v>
      </c>
      <c r="K15" s="195" t="s">
        <v>44</v>
      </c>
      <c r="L15" s="195" t="s">
        <v>44</v>
      </c>
      <c r="M15" s="195" t="s">
        <v>44</v>
      </c>
      <c r="N15" s="195" t="s">
        <v>44</v>
      </c>
      <c r="O15" s="195" t="s">
        <v>44</v>
      </c>
      <c r="P15" s="195" t="s">
        <v>44</v>
      </c>
      <c r="Q15" s="195" t="s">
        <v>44</v>
      </c>
      <c r="R15" s="195" t="s">
        <v>44</v>
      </c>
      <c r="S15" s="195" t="s">
        <v>44</v>
      </c>
      <c r="T15" s="195">
        <f>SUM(D15:S15)</f>
        <v>0</v>
      </c>
      <c r="U15" s="287"/>
    </row>
    <row r="16" spans="2:21" s="270" customFormat="1" ht="18" customHeight="1" thickBot="1" x14ac:dyDescent="0.3">
      <c r="B16" s="272"/>
      <c r="C16" s="208" t="s">
        <v>206</v>
      </c>
      <c r="D16" s="229" t="s">
        <v>44</v>
      </c>
      <c r="E16" s="229" t="s">
        <v>44</v>
      </c>
      <c r="F16" s="229" t="s">
        <v>44</v>
      </c>
      <c r="G16" s="229" t="s">
        <v>44</v>
      </c>
      <c r="H16" s="229" t="s">
        <v>44</v>
      </c>
      <c r="I16" s="229" t="s">
        <v>44</v>
      </c>
      <c r="J16" s="229" t="s">
        <v>44</v>
      </c>
      <c r="K16" s="229" t="s">
        <v>44</v>
      </c>
      <c r="L16" s="229" t="s">
        <v>44</v>
      </c>
      <c r="M16" s="229" t="s">
        <v>44</v>
      </c>
      <c r="N16" s="229" t="s">
        <v>44</v>
      </c>
      <c r="O16" s="229" t="s">
        <v>44</v>
      </c>
      <c r="P16" s="229" t="s">
        <v>44</v>
      </c>
      <c r="Q16" s="229" t="s">
        <v>44</v>
      </c>
      <c r="R16" s="229" t="s">
        <v>44</v>
      </c>
      <c r="S16" s="229" t="s">
        <v>44</v>
      </c>
      <c r="T16" s="229">
        <f t="shared" si="1"/>
        <v>0</v>
      </c>
      <c r="U16" s="288" t="s">
        <v>210</v>
      </c>
    </row>
    <row r="17" spans="2:21" ht="18" customHeight="1" thickBot="1" x14ac:dyDescent="0.3"/>
    <row r="18" spans="2:21" x14ac:dyDescent="0.25">
      <c r="B18" s="230" t="s">
        <v>245</v>
      </c>
      <c r="C18" s="231"/>
      <c r="D18" s="161">
        <f>SUM(D19:D21)</f>
        <v>0</v>
      </c>
      <c r="E18" s="241">
        <f>SUM(E19:E21)</f>
        <v>0</v>
      </c>
      <c r="F18" s="241">
        <f t="shared" ref="F18:S18" si="2">SUM(F19:F21)</f>
        <v>0</v>
      </c>
      <c r="G18" s="161">
        <f t="shared" si="2"/>
        <v>0</v>
      </c>
      <c r="H18" s="161">
        <f t="shared" si="2"/>
        <v>0</v>
      </c>
      <c r="I18" s="161">
        <f t="shared" si="2"/>
        <v>0</v>
      </c>
      <c r="J18" s="241">
        <f t="shared" si="2"/>
        <v>0</v>
      </c>
      <c r="K18" s="241">
        <f t="shared" si="2"/>
        <v>0</v>
      </c>
      <c r="L18" s="161">
        <f t="shared" si="2"/>
        <v>0</v>
      </c>
      <c r="M18" s="161">
        <f t="shared" si="2"/>
        <v>0</v>
      </c>
      <c r="N18" s="161">
        <f t="shared" si="2"/>
        <v>0</v>
      </c>
      <c r="O18" s="161">
        <f t="shared" si="2"/>
        <v>0</v>
      </c>
      <c r="P18" s="161">
        <f t="shared" si="2"/>
        <v>0</v>
      </c>
      <c r="Q18" s="161">
        <f t="shared" si="2"/>
        <v>0</v>
      </c>
      <c r="R18" s="161">
        <f t="shared" si="2"/>
        <v>0</v>
      </c>
      <c r="S18" s="161">
        <f t="shared" si="2"/>
        <v>0</v>
      </c>
      <c r="T18" s="233">
        <f>SUM(D18:S18)</f>
        <v>0</v>
      </c>
      <c r="U18" s="283"/>
    </row>
    <row r="19" spans="2:21" x14ac:dyDescent="0.25">
      <c r="B19" s="20"/>
      <c r="C19" s="14" t="s">
        <v>45</v>
      </c>
      <c r="D19" s="195" t="s">
        <v>44</v>
      </c>
      <c r="E19" s="195" t="s">
        <v>44</v>
      </c>
      <c r="F19" s="195" t="s">
        <v>44</v>
      </c>
      <c r="G19" s="195" t="s">
        <v>44</v>
      </c>
      <c r="H19" s="195" t="s">
        <v>44</v>
      </c>
      <c r="I19" s="195" t="s">
        <v>44</v>
      </c>
      <c r="J19" s="195" t="s">
        <v>44</v>
      </c>
      <c r="K19" s="195" t="s">
        <v>44</v>
      </c>
      <c r="L19" s="195" t="s">
        <v>44</v>
      </c>
      <c r="M19" s="195" t="s">
        <v>44</v>
      </c>
      <c r="N19" s="195" t="s">
        <v>44</v>
      </c>
      <c r="O19" s="195" t="s">
        <v>44</v>
      </c>
      <c r="P19" s="195" t="s">
        <v>44</v>
      </c>
      <c r="Q19" s="195" t="s">
        <v>44</v>
      </c>
      <c r="R19" s="195" t="s">
        <v>44</v>
      </c>
      <c r="S19" s="195" t="s">
        <v>44</v>
      </c>
      <c r="T19" s="195">
        <f>SUM(D19:S19)</f>
        <v>0</v>
      </c>
      <c r="U19" s="232"/>
    </row>
    <row r="20" spans="2:21" x14ac:dyDescent="0.25">
      <c r="B20" s="20"/>
      <c r="C20" s="14" t="s">
        <v>46</v>
      </c>
      <c r="D20" s="195" t="s">
        <v>44</v>
      </c>
      <c r="E20" s="195" t="s">
        <v>44</v>
      </c>
      <c r="F20" s="195" t="s">
        <v>44</v>
      </c>
      <c r="G20" s="195" t="s">
        <v>44</v>
      </c>
      <c r="H20" s="195" t="s">
        <v>44</v>
      </c>
      <c r="I20" s="195" t="s">
        <v>44</v>
      </c>
      <c r="J20" s="195" t="s">
        <v>44</v>
      </c>
      <c r="K20" s="195" t="s">
        <v>44</v>
      </c>
      <c r="L20" s="195" t="s">
        <v>44</v>
      </c>
      <c r="M20" s="195" t="s">
        <v>44</v>
      </c>
      <c r="N20" s="195" t="s">
        <v>44</v>
      </c>
      <c r="O20" s="195" t="s">
        <v>44</v>
      </c>
      <c r="P20" s="195" t="s">
        <v>44</v>
      </c>
      <c r="Q20" s="195" t="s">
        <v>44</v>
      </c>
      <c r="R20" s="195" t="s">
        <v>44</v>
      </c>
      <c r="S20" s="195" t="s">
        <v>44</v>
      </c>
      <c r="T20" s="195">
        <f>SUM(D20:S20)</f>
        <v>0</v>
      </c>
      <c r="U20" s="232"/>
    </row>
    <row r="21" spans="2:21" ht="15.75" thickBot="1" x14ac:dyDescent="0.3">
      <c r="B21" s="228"/>
      <c r="C21" s="208" t="s">
        <v>111</v>
      </c>
      <c r="D21" s="244" t="s">
        <v>44</v>
      </c>
      <c r="E21" s="244" t="s">
        <v>44</v>
      </c>
      <c r="F21" s="244" t="s">
        <v>44</v>
      </c>
      <c r="G21" s="244" t="s">
        <v>44</v>
      </c>
      <c r="H21" s="244" t="s">
        <v>44</v>
      </c>
      <c r="I21" s="244" t="s">
        <v>44</v>
      </c>
      <c r="J21" s="244" t="s">
        <v>44</v>
      </c>
      <c r="K21" s="244" t="s">
        <v>44</v>
      </c>
      <c r="L21" s="244" t="s">
        <v>44</v>
      </c>
      <c r="M21" s="244" t="s">
        <v>44</v>
      </c>
      <c r="N21" s="244" t="s">
        <v>44</v>
      </c>
      <c r="O21" s="244" t="s">
        <v>44</v>
      </c>
      <c r="P21" s="244" t="s">
        <v>44</v>
      </c>
      <c r="Q21" s="244" t="s">
        <v>44</v>
      </c>
      <c r="R21" s="244" t="s">
        <v>44</v>
      </c>
      <c r="S21" s="244" t="s">
        <v>44</v>
      </c>
      <c r="T21" s="242">
        <f>SUM(D21:S21)</f>
        <v>0</v>
      </c>
      <c r="U21" s="243"/>
    </row>
    <row r="22" spans="2:21" ht="15.75" thickBot="1" x14ac:dyDescent="0.3">
      <c r="D22" s="162"/>
      <c r="E22" s="162"/>
      <c r="F22" s="162"/>
      <c r="G22" s="162"/>
      <c r="H22" s="162"/>
      <c r="I22" s="162"/>
      <c r="J22" s="162"/>
      <c r="K22" s="162"/>
      <c r="L22" s="162"/>
      <c r="M22" s="162"/>
      <c r="N22" s="162"/>
      <c r="O22" s="162"/>
      <c r="P22" s="162"/>
      <c r="Q22" s="162"/>
      <c r="R22" s="162"/>
      <c r="S22" s="162"/>
      <c r="T22" s="162"/>
      <c r="U22" s="2"/>
    </row>
    <row r="23" spans="2:21" x14ac:dyDescent="0.25">
      <c r="B23" s="227" t="s">
        <v>47</v>
      </c>
      <c r="C23" s="237"/>
      <c r="D23" s="161">
        <f>SUM(D24:D29)</f>
        <v>0</v>
      </c>
      <c r="E23" s="161">
        <f t="shared" ref="E23:S23" si="3">SUM(E24:E29)</f>
        <v>0</v>
      </c>
      <c r="F23" s="161">
        <f>SUM(F24:F29)</f>
        <v>0</v>
      </c>
      <c r="G23" s="161">
        <f t="shared" si="3"/>
        <v>0</v>
      </c>
      <c r="H23" s="161">
        <f t="shared" si="3"/>
        <v>0</v>
      </c>
      <c r="I23" s="161">
        <f>SUM(I24:I29)</f>
        <v>0</v>
      </c>
      <c r="J23" s="161">
        <f t="shared" si="3"/>
        <v>0</v>
      </c>
      <c r="K23" s="161">
        <f t="shared" si="3"/>
        <v>0</v>
      </c>
      <c r="L23" s="161">
        <f t="shared" si="3"/>
        <v>0</v>
      </c>
      <c r="M23" s="161">
        <f t="shared" si="3"/>
        <v>0</v>
      </c>
      <c r="N23" s="161">
        <f t="shared" si="3"/>
        <v>0</v>
      </c>
      <c r="O23" s="161">
        <f>SUM(O24:O29)</f>
        <v>0</v>
      </c>
      <c r="P23" s="161">
        <f t="shared" si="3"/>
        <v>0</v>
      </c>
      <c r="Q23" s="161">
        <f t="shared" si="3"/>
        <v>0</v>
      </c>
      <c r="R23" s="161">
        <f>SUM(R24:R29)</f>
        <v>0</v>
      </c>
      <c r="S23" s="161">
        <f t="shared" si="3"/>
        <v>0</v>
      </c>
      <c r="T23" s="161">
        <f>SUM(D23:S23)</f>
        <v>0</v>
      </c>
      <c r="U23" s="283"/>
    </row>
    <row r="24" spans="2:21" x14ac:dyDescent="0.25">
      <c r="B24" s="20"/>
      <c r="C24" s="14" t="s">
        <v>164</v>
      </c>
      <c r="D24" s="235" t="s">
        <v>44</v>
      </c>
      <c r="E24" s="195" t="s">
        <v>44</v>
      </c>
      <c r="F24" s="195" t="s">
        <v>44</v>
      </c>
      <c r="G24" s="195" t="s">
        <v>44</v>
      </c>
      <c r="H24" s="195" t="s">
        <v>44</v>
      </c>
      <c r="I24" s="195" t="s">
        <v>44</v>
      </c>
      <c r="J24" s="195" t="s">
        <v>44</v>
      </c>
      <c r="K24" s="195" t="s">
        <v>44</v>
      </c>
      <c r="L24" s="195" t="s">
        <v>44</v>
      </c>
      <c r="M24" s="195" t="s">
        <v>44</v>
      </c>
      <c r="N24" s="195" t="s">
        <v>44</v>
      </c>
      <c r="O24" s="195" t="s">
        <v>44</v>
      </c>
      <c r="P24" s="195" t="s">
        <v>44</v>
      </c>
      <c r="Q24" s="195" t="s">
        <v>44</v>
      </c>
      <c r="R24" s="195" t="s">
        <v>44</v>
      </c>
      <c r="S24" s="195" t="s">
        <v>44</v>
      </c>
      <c r="T24" s="195">
        <f>SUM(D24:S24)</f>
        <v>0</v>
      </c>
      <c r="U24" s="184"/>
    </row>
    <row r="25" spans="2:21" x14ac:dyDescent="0.25">
      <c r="B25" s="20"/>
      <c r="C25" s="14" t="s">
        <v>163</v>
      </c>
      <c r="D25" s="235" t="s">
        <v>44</v>
      </c>
      <c r="E25" s="195" t="s">
        <v>44</v>
      </c>
      <c r="F25" s="195" t="s">
        <v>44</v>
      </c>
      <c r="G25" s="195" t="s">
        <v>44</v>
      </c>
      <c r="H25" s="195" t="s">
        <v>44</v>
      </c>
      <c r="I25" s="195" t="s">
        <v>44</v>
      </c>
      <c r="J25" s="195" t="s">
        <v>44</v>
      </c>
      <c r="K25" s="195" t="s">
        <v>44</v>
      </c>
      <c r="L25" s="195" t="s">
        <v>44</v>
      </c>
      <c r="M25" s="195" t="s">
        <v>44</v>
      </c>
      <c r="N25" s="195" t="s">
        <v>44</v>
      </c>
      <c r="O25" s="195" t="s">
        <v>44</v>
      </c>
      <c r="P25" s="195" t="s">
        <v>44</v>
      </c>
      <c r="Q25" s="195" t="s">
        <v>44</v>
      </c>
      <c r="R25" s="195" t="s">
        <v>44</v>
      </c>
      <c r="S25" s="195" t="s">
        <v>44</v>
      </c>
      <c r="T25" s="195">
        <f t="shared" ref="T25" si="4">SUM(D25:S25)</f>
        <v>0</v>
      </c>
      <c r="U25" s="184"/>
    </row>
    <row r="26" spans="2:21" x14ac:dyDescent="0.25">
      <c r="B26" s="20"/>
      <c r="C26" s="14" t="s">
        <v>165</v>
      </c>
      <c r="D26" s="235" t="s">
        <v>44</v>
      </c>
      <c r="E26" s="195" t="s">
        <v>44</v>
      </c>
      <c r="F26" s="195" t="s">
        <v>44</v>
      </c>
      <c r="G26" s="195" t="s">
        <v>44</v>
      </c>
      <c r="H26" s="195" t="s">
        <v>44</v>
      </c>
      <c r="I26" s="195" t="s">
        <v>44</v>
      </c>
      <c r="J26" s="195" t="s">
        <v>44</v>
      </c>
      <c r="K26" s="195" t="s">
        <v>44</v>
      </c>
      <c r="L26" s="195" t="s">
        <v>44</v>
      </c>
      <c r="M26" s="195" t="s">
        <v>44</v>
      </c>
      <c r="N26" s="195" t="s">
        <v>44</v>
      </c>
      <c r="O26" s="195" t="s">
        <v>44</v>
      </c>
      <c r="P26" s="195" t="s">
        <v>44</v>
      </c>
      <c r="Q26" s="195" t="s">
        <v>44</v>
      </c>
      <c r="R26" s="195" t="s">
        <v>44</v>
      </c>
      <c r="S26" s="195" t="s">
        <v>44</v>
      </c>
      <c r="T26" s="195">
        <f>SUM(D26:S26)</f>
        <v>0</v>
      </c>
      <c r="U26" s="184"/>
    </row>
    <row r="27" spans="2:21" x14ac:dyDescent="0.25">
      <c r="B27" s="20"/>
      <c r="C27" s="14" t="s">
        <v>166</v>
      </c>
      <c r="D27" s="235" t="s">
        <v>44</v>
      </c>
      <c r="E27" s="195" t="s">
        <v>44</v>
      </c>
      <c r="F27" s="195" t="s">
        <v>44</v>
      </c>
      <c r="G27" s="195" t="s">
        <v>44</v>
      </c>
      <c r="H27" s="195" t="s">
        <v>44</v>
      </c>
      <c r="I27" s="195" t="s">
        <v>44</v>
      </c>
      <c r="J27" s="195" t="s">
        <v>44</v>
      </c>
      <c r="K27" s="195" t="s">
        <v>44</v>
      </c>
      <c r="L27" s="195" t="s">
        <v>44</v>
      </c>
      <c r="M27" s="195" t="s">
        <v>44</v>
      </c>
      <c r="N27" s="195" t="s">
        <v>44</v>
      </c>
      <c r="O27" s="195" t="s">
        <v>44</v>
      </c>
      <c r="P27" s="195" t="s">
        <v>44</v>
      </c>
      <c r="Q27" s="195" t="s">
        <v>44</v>
      </c>
      <c r="R27" s="195" t="s">
        <v>44</v>
      </c>
      <c r="S27" s="195" t="s">
        <v>44</v>
      </c>
      <c r="T27" s="195">
        <f>SUM(D27:S27)</f>
        <v>0</v>
      </c>
      <c r="U27" s="184"/>
    </row>
    <row r="28" spans="2:21" x14ac:dyDescent="0.25">
      <c r="B28" s="20"/>
      <c r="C28" s="14" t="s">
        <v>168</v>
      </c>
      <c r="D28" s="235" t="s">
        <v>44</v>
      </c>
      <c r="E28" s="195" t="s">
        <v>44</v>
      </c>
      <c r="F28" s="195" t="s">
        <v>44</v>
      </c>
      <c r="G28" s="195" t="s">
        <v>44</v>
      </c>
      <c r="H28" s="195" t="s">
        <v>44</v>
      </c>
      <c r="I28" s="195" t="s">
        <v>44</v>
      </c>
      <c r="J28" s="195" t="s">
        <v>44</v>
      </c>
      <c r="K28" s="195" t="s">
        <v>44</v>
      </c>
      <c r="L28" s="195" t="s">
        <v>44</v>
      </c>
      <c r="M28" s="195" t="s">
        <v>44</v>
      </c>
      <c r="N28" s="195" t="s">
        <v>44</v>
      </c>
      <c r="O28" s="195" t="s">
        <v>44</v>
      </c>
      <c r="P28" s="195" t="s">
        <v>44</v>
      </c>
      <c r="Q28" s="195" t="s">
        <v>44</v>
      </c>
      <c r="R28" s="195" t="s">
        <v>44</v>
      </c>
      <c r="S28" s="195" t="s">
        <v>44</v>
      </c>
      <c r="T28" s="195">
        <f>SUM(D28:S28)</f>
        <v>0</v>
      </c>
      <c r="U28" s="184"/>
    </row>
    <row r="29" spans="2:21" ht="15.75" thickBot="1" x14ac:dyDescent="0.3">
      <c r="B29" s="228"/>
      <c r="C29" s="208" t="s">
        <v>167</v>
      </c>
      <c r="D29" s="236" t="s">
        <v>44</v>
      </c>
      <c r="E29" s="229" t="s">
        <v>44</v>
      </c>
      <c r="F29" s="229" t="s">
        <v>44</v>
      </c>
      <c r="G29" s="229" t="s">
        <v>44</v>
      </c>
      <c r="H29" s="229" t="s">
        <v>44</v>
      </c>
      <c r="I29" s="229" t="s">
        <v>44</v>
      </c>
      <c r="J29" s="229" t="s">
        <v>44</v>
      </c>
      <c r="K29" s="229" t="s">
        <v>44</v>
      </c>
      <c r="L29" s="229" t="s">
        <v>44</v>
      </c>
      <c r="M29" s="229" t="s">
        <v>44</v>
      </c>
      <c r="N29" s="229" t="s">
        <v>44</v>
      </c>
      <c r="O29" s="229" t="s">
        <v>44</v>
      </c>
      <c r="P29" s="229" t="s">
        <v>44</v>
      </c>
      <c r="Q29" s="229" t="s">
        <v>44</v>
      </c>
      <c r="R29" s="229" t="s">
        <v>44</v>
      </c>
      <c r="S29" s="229" t="s">
        <v>44</v>
      </c>
      <c r="T29" s="229">
        <f>SUM(D29:S29)</f>
        <v>0</v>
      </c>
      <c r="U29" s="234"/>
    </row>
    <row r="30" spans="2:21" ht="15.75" thickBot="1" x14ac:dyDescent="0.3">
      <c r="D30" s="163"/>
      <c r="E30" s="163"/>
      <c r="F30" s="163"/>
      <c r="G30" s="163"/>
      <c r="H30" s="163"/>
      <c r="I30" s="163"/>
      <c r="J30" s="163"/>
      <c r="K30" s="163"/>
      <c r="L30" s="163"/>
      <c r="M30" s="163"/>
      <c r="N30" s="163"/>
      <c r="O30" s="163"/>
      <c r="P30" s="163"/>
      <c r="Q30" s="163"/>
      <c r="R30" s="163"/>
      <c r="S30" s="163"/>
      <c r="T30" s="163"/>
      <c r="U30" s="2"/>
    </row>
    <row r="31" spans="2:21" ht="15.75" thickBot="1" x14ac:dyDescent="0.3">
      <c r="B31" s="267" t="s">
        <v>48</v>
      </c>
      <c r="C31" s="238"/>
      <c r="D31" s="239">
        <f>D11+D18+D23</f>
        <v>0</v>
      </c>
      <c r="E31" s="239">
        <f t="shared" ref="E31:T31" si="5">E11+E18+E23</f>
        <v>0</v>
      </c>
      <c r="F31" s="239">
        <f t="shared" si="5"/>
        <v>0</v>
      </c>
      <c r="G31" s="239">
        <f t="shared" si="5"/>
        <v>0</v>
      </c>
      <c r="H31" s="239">
        <f t="shared" si="5"/>
        <v>0</v>
      </c>
      <c r="I31" s="239">
        <f t="shared" si="5"/>
        <v>0</v>
      </c>
      <c r="J31" s="239">
        <f t="shared" si="5"/>
        <v>0</v>
      </c>
      <c r="K31" s="239">
        <f t="shared" si="5"/>
        <v>0</v>
      </c>
      <c r="L31" s="239">
        <f t="shared" si="5"/>
        <v>0</v>
      </c>
      <c r="M31" s="239">
        <f t="shared" si="5"/>
        <v>0</v>
      </c>
      <c r="N31" s="239">
        <f t="shared" si="5"/>
        <v>0</v>
      </c>
      <c r="O31" s="239">
        <f t="shared" si="5"/>
        <v>0</v>
      </c>
      <c r="P31" s="239">
        <f t="shared" si="5"/>
        <v>0</v>
      </c>
      <c r="Q31" s="239">
        <f t="shared" si="5"/>
        <v>0</v>
      </c>
      <c r="R31" s="239">
        <f t="shared" si="5"/>
        <v>0</v>
      </c>
      <c r="S31" s="239">
        <f t="shared" si="5"/>
        <v>0</v>
      </c>
      <c r="T31" s="239">
        <f t="shared" si="5"/>
        <v>0</v>
      </c>
      <c r="U31" s="240"/>
    </row>
    <row r="32" spans="2:21" x14ac:dyDescent="0.25">
      <c r="D32" s="11"/>
      <c r="E32" s="11"/>
      <c r="F32" s="11"/>
      <c r="G32" s="11"/>
      <c r="H32" s="11"/>
      <c r="I32" s="11"/>
      <c r="J32" s="11"/>
      <c r="K32" s="11"/>
      <c r="L32" s="11"/>
      <c r="M32" s="11"/>
      <c r="N32" s="11"/>
      <c r="O32" s="11"/>
      <c r="P32" s="11"/>
      <c r="Q32" s="11"/>
      <c r="R32" s="11"/>
      <c r="S32" s="11"/>
      <c r="T32" s="11"/>
    </row>
    <row r="33" spans="2:21" ht="18" x14ac:dyDescent="0.25">
      <c r="B33" s="296" t="s">
        <v>49</v>
      </c>
      <c r="C33" s="296"/>
      <c r="D33" s="296"/>
      <c r="E33" s="296"/>
      <c r="F33" s="296"/>
      <c r="G33" s="296"/>
      <c r="H33" s="296"/>
      <c r="I33" s="296"/>
      <c r="J33" s="296"/>
      <c r="K33" s="296"/>
      <c r="L33" s="296"/>
      <c r="M33" s="296"/>
      <c r="N33" s="296"/>
      <c r="O33" s="296"/>
      <c r="P33" s="296"/>
      <c r="Q33" s="296"/>
      <c r="R33" s="296"/>
      <c r="S33" s="296"/>
      <c r="T33" s="296"/>
      <c r="U33" s="296"/>
    </row>
    <row r="34" spans="2:21" ht="4.3499999999999996" customHeight="1" thickBot="1" x14ac:dyDescent="0.3">
      <c r="B34" s="2"/>
      <c r="C34" s="2"/>
    </row>
    <row r="35" spans="2:21" ht="15.75" thickBot="1" x14ac:dyDescent="0.3">
      <c r="B35" s="7" t="s">
        <v>50</v>
      </c>
      <c r="C35" s="7"/>
      <c r="D35" s="4" t="s">
        <v>114</v>
      </c>
      <c r="E35" s="4" t="s">
        <v>115</v>
      </c>
      <c r="F35" s="4" t="s">
        <v>116</v>
      </c>
      <c r="G35" s="4" t="s">
        <v>117</v>
      </c>
      <c r="H35" s="4" t="s">
        <v>118</v>
      </c>
      <c r="I35" s="4" t="s">
        <v>119</v>
      </c>
      <c r="J35" s="4" t="s">
        <v>120</v>
      </c>
      <c r="K35" s="4" t="s">
        <v>121</v>
      </c>
      <c r="L35" s="4" t="s">
        <v>122</v>
      </c>
      <c r="M35" s="4" t="s">
        <v>123</v>
      </c>
      <c r="N35" s="4" t="s">
        <v>124</v>
      </c>
      <c r="O35" s="4" t="s">
        <v>125</v>
      </c>
      <c r="P35" s="4" t="s">
        <v>126</v>
      </c>
      <c r="Q35" s="4" t="s">
        <v>127</v>
      </c>
      <c r="R35" s="4" t="s">
        <v>128</v>
      </c>
      <c r="S35" s="4" t="s">
        <v>129</v>
      </c>
      <c r="T35" s="5" t="s">
        <v>12</v>
      </c>
      <c r="U35" s="17" t="s">
        <v>43</v>
      </c>
    </row>
    <row r="36" spans="2:21" ht="15.75" thickBot="1" x14ac:dyDescent="0.3">
      <c r="B36" s="1"/>
      <c r="C36" s="1"/>
      <c r="D36" s="21"/>
      <c r="E36" s="21"/>
      <c r="F36" s="21"/>
      <c r="G36" s="21"/>
      <c r="H36" s="21"/>
      <c r="I36" s="21"/>
      <c r="J36" s="21"/>
      <c r="K36" s="21"/>
      <c r="L36" s="21"/>
      <c r="M36" s="21"/>
      <c r="N36" s="21"/>
      <c r="O36" s="21"/>
      <c r="P36" s="21"/>
      <c r="Q36" s="21"/>
      <c r="R36" s="21"/>
      <c r="S36" s="21"/>
      <c r="T36" s="21"/>
      <c r="U36" s="21"/>
    </row>
    <row r="37" spans="2:21" x14ac:dyDescent="0.25">
      <c r="B37" s="205" t="s">
        <v>155</v>
      </c>
      <c r="C37" s="36"/>
      <c r="D37" s="249">
        <f>'Cost Summary BOE'!C24</f>
        <v>0</v>
      </c>
      <c r="E37" s="250">
        <f>'Cost Summary BOE'!E24</f>
        <v>0</v>
      </c>
      <c r="F37" s="250"/>
      <c r="G37" s="250"/>
      <c r="H37" s="250"/>
      <c r="I37" s="250"/>
      <c r="J37" s="250"/>
      <c r="K37" s="250"/>
      <c r="L37" s="250"/>
      <c r="M37" s="250"/>
      <c r="N37" s="250"/>
      <c r="O37" s="250"/>
      <c r="P37" s="250"/>
      <c r="Q37" s="250"/>
      <c r="R37" s="250"/>
      <c r="S37" s="250"/>
      <c r="T37" s="250">
        <f>D37+E37</f>
        <v>0</v>
      </c>
      <c r="U37" s="251"/>
    </row>
    <row r="38" spans="2:21" x14ac:dyDescent="0.25">
      <c r="B38" s="290" t="s">
        <v>153</v>
      </c>
      <c r="C38" s="252"/>
      <c r="D38" s="159"/>
      <c r="E38" s="160">
        <f>'Cost Summary BOE'!E183</f>
        <v>0</v>
      </c>
      <c r="F38" s="160">
        <f>'Cost Summary BOE'!G183</f>
        <v>0</v>
      </c>
      <c r="G38" s="160">
        <f>'Cost Summary BOE'!I183</f>
        <v>0</v>
      </c>
      <c r="H38" s="160">
        <f>'Cost Summary BOE'!K183</f>
        <v>0</v>
      </c>
      <c r="I38" s="160">
        <f>'Cost Summary BOE'!M183</f>
        <v>0</v>
      </c>
      <c r="J38" s="160">
        <f>'Cost Summary BOE'!O183</f>
        <v>0</v>
      </c>
      <c r="K38" s="160">
        <f>'Cost Summary BOE'!Q183</f>
        <v>0</v>
      </c>
      <c r="L38" s="160">
        <f>'Cost Summary BOE'!S183</f>
        <v>0</v>
      </c>
      <c r="M38" s="160">
        <f>'Cost Summary BOE'!U183</f>
        <v>0</v>
      </c>
      <c r="N38" s="160">
        <f>'Cost Summary BOE'!W183</f>
        <v>0</v>
      </c>
      <c r="O38" s="160">
        <f>'Cost Summary BOE'!Y183</f>
        <v>0</v>
      </c>
      <c r="P38" s="160">
        <f>'Cost Summary BOE'!AA183</f>
        <v>0</v>
      </c>
      <c r="Q38" s="160">
        <f>'Cost Summary BOE'!AC183</f>
        <v>0</v>
      </c>
      <c r="R38" s="160">
        <f>'Cost Summary BOE'!AE183</f>
        <v>0</v>
      </c>
      <c r="S38" s="160">
        <f>'Cost Summary BOE'!AG183</f>
        <v>0</v>
      </c>
      <c r="T38" s="160">
        <f>SUM(E38:S38)</f>
        <v>0</v>
      </c>
      <c r="U38" s="253"/>
    </row>
    <row r="39" spans="2:21" ht="15.75" thickBot="1" x14ac:dyDescent="0.3">
      <c r="B39" s="290" t="s">
        <v>154</v>
      </c>
      <c r="C39" s="252"/>
      <c r="D39" s="264"/>
      <c r="E39" s="265">
        <f>'Cost Summary BOE'!E207</f>
        <v>0</v>
      </c>
      <c r="F39" s="265">
        <f>'Cost Summary BOE'!G207</f>
        <v>0</v>
      </c>
      <c r="G39" s="265">
        <f>'Cost Summary BOE'!I207</f>
        <v>0</v>
      </c>
      <c r="H39" s="265">
        <f>'Cost Summary BOE'!K207</f>
        <v>0</v>
      </c>
      <c r="I39" s="265">
        <f>'Cost Summary BOE'!M207</f>
        <v>0</v>
      </c>
      <c r="J39" s="265">
        <f>'Cost Summary BOE'!O207</f>
        <v>0</v>
      </c>
      <c r="K39" s="265">
        <f>'Cost Summary BOE'!Q207</f>
        <v>0</v>
      </c>
      <c r="L39" s="265">
        <f>'Cost Summary BOE'!S207</f>
        <v>0</v>
      </c>
      <c r="M39" s="265">
        <f>'Cost Summary BOE'!U207</f>
        <v>0</v>
      </c>
      <c r="N39" s="265">
        <f>'Cost Summary BOE'!W207</f>
        <v>0</v>
      </c>
      <c r="O39" s="265">
        <f>'Cost Summary BOE'!Y207</f>
        <v>0</v>
      </c>
      <c r="P39" s="265">
        <f>'Cost Summary BOE'!AA207</f>
        <v>0</v>
      </c>
      <c r="Q39" s="265">
        <f>'Cost Summary BOE'!AC207</f>
        <v>0</v>
      </c>
      <c r="R39" s="265">
        <f>'Cost Summary BOE'!AE207</f>
        <v>0</v>
      </c>
      <c r="S39" s="265">
        <f>'Cost Summary BOE'!AG207</f>
        <v>0</v>
      </c>
      <c r="T39" s="265">
        <f>SUM(E39:S39)</f>
        <v>0</v>
      </c>
      <c r="U39" s="266"/>
    </row>
    <row r="40" spans="2:21" ht="15.75" thickBot="1" x14ac:dyDescent="0.3">
      <c r="B40" s="267" t="s">
        <v>51</v>
      </c>
      <c r="C40" s="268"/>
      <c r="D40" s="269">
        <f>SUM(D37:D39)</f>
        <v>0</v>
      </c>
      <c r="E40" s="269">
        <f t="shared" ref="E40:S40" si="6">SUM(E37:E39)</f>
        <v>0</v>
      </c>
      <c r="F40" s="269">
        <f t="shared" si="6"/>
        <v>0</v>
      </c>
      <c r="G40" s="269">
        <f t="shared" si="6"/>
        <v>0</v>
      </c>
      <c r="H40" s="269">
        <f t="shared" si="6"/>
        <v>0</v>
      </c>
      <c r="I40" s="269">
        <f t="shared" si="6"/>
        <v>0</v>
      </c>
      <c r="J40" s="269">
        <f>SUM(J37:J39)</f>
        <v>0</v>
      </c>
      <c r="K40" s="269">
        <f>SUM(K37:K39)</f>
        <v>0</v>
      </c>
      <c r="L40" s="269">
        <f t="shared" si="6"/>
        <v>0</v>
      </c>
      <c r="M40" s="269">
        <f t="shared" si="6"/>
        <v>0</v>
      </c>
      <c r="N40" s="269">
        <f t="shared" si="6"/>
        <v>0</v>
      </c>
      <c r="O40" s="269">
        <f t="shared" si="6"/>
        <v>0</v>
      </c>
      <c r="P40" s="269">
        <f t="shared" si="6"/>
        <v>0</v>
      </c>
      <c r="Q40" s="269">
        <f t="shared" si="6"/>
        <v>0</v>
      </c>
      <c r="R40" s="269">
        <f t="shared" si="6"/>
        <v>0</v>
      </c>
      <c r="S40" s="269">
        <f t="shared" si="6"/>
        <v>0</v>
      </c>
      <c r="T40" s="269">
        <f>SUM(T37:T39)</f>
        <v>0</v>
      </c>
      <c r="U40" s="240"/>
    </row>
    <row r="42" spans="2:21" ht="18.75" thickBot="1" x14ac:dyDescent="0.3">
      <c r="B42" s="296" t="s">
        <v>236</v>
      </c>
      <c r="C42" s="297"/>
      <c r="D42" s="297"/>
      <c r="E42" s="297"/>
      <c r="F42" s="297"/>
      <c r="G42" s="297"/>
      <c r="H42" s="297"/>
      <c r="I42" s="297"/>
      <c r="J42" s="297"/>
      <c r="K42" s="297"/>
      <c r="L42" s="297"/>
      <c r="M42" s="297"/>
      <c r="N42" s="297"/>
      <c r="O42" s="297"/>
      <c r="P42" s="297"/>
      <c r="Q42" s="297"/>
      <c r="R42" s="297"/>
      <c r="S42" s="297"/>
      <c r="T42" s="297"/>
      <c r="U42" s="297"/>
    </row>
    <row r="43" spans="2:21" ht="15.75" thickBot="1" x14ac:dyDescent="0.3">
      <c r="B43" s="158" t="s">
        <v>235</v>
      </c>
      <c r="C43" s="157"/>
      <c r="D43" s="255" t="s">
        <v>114</v>
      </c>
      <c r="E43" s="255" t="s">
        <v>115</v>
      </c>
      <c r="F43" s="255" t="s">
        <v>116</v>
      </c>
      <c r="G43" s="255" t="s">
        <v>117</v>
      </c>
      <c r="H43" s="255" t="s">
        <v>118</v>
      </c>
      <c r="I43" s="255" t="s">
        <v>119</v>
      </c>
      <c r="J43" s="255" t="s">
        <v>120</v>
      </c>
      <c r="K43" s="255" t="s">
        <v>121</v>
      </c>
      <c r="L43" s="255" t="s">
        <v>122</v>
      </c>
      <c r="M43" s="255" t="s">
        <v>123</v>
      </c>
      <c r="N43" s="255" t="s">
        <v>124</v>
      </c>
      <c r="O43" s="255" t="s">
        <v>125</v>
      </c>
      <c r="P43" s="255" t="s">
        <v>126</v>
      </c>
      <c r="Q43" s="255" t="s">
        <v>127</v>
      </c>
      <c r="R43" s="255" t="s">
        <v>128</v>
      </c>
      <c r="S43" s="255" t="s">
        <v>129</v>
      </c>
      <c r="T43" s="256" t="s">
        <v>12</v>
      </c>
      <c r="U43" s="6" t="s">
        <v>43</v>
      </c>
    </row>
    <row r="44" spans="2:21" ht="15.75" thickBot="1" x14ac:dyDescent="0.3">
      <c r="B44" s="254" t="s">
        <v>152</v>
      </c>
      <c r="C44" s="260"/>
      <c r="D44" s="258">
        <f>D31-D40</f>
        <v>0</v>
      </c>
      <c r="E44" s="164">
        <f t="shared" ref="E44:S44" si="7">E31-E40</f>
        <v>0</v>
      </c>
      <c r="F44" s="164">
        <f t="shared" si="7"/>
        <v>0</v>
      </c>
      <c r="G44" s="164">
        <f t="shared" si="7"/>
        <v>0</v>
      </c>
      <c r="H44" s="164">
        <f>H31-H40</f>
        <v>0</v>
      </c>
      <c r="I44" s="164">
        <f>I31-I40</f>
        <v>0</v>
      </c>
      <c r="J44" s="164">
        <f>J31-J40</f>
        <v>0</v>
      </c>
      <c r="K44" s="164">
        <f>K31-K40</f>
        <v>0</v>
      </c>
      <c r="L44" s="164">
        <f t="shared" si="7"/>
        <v>0</v>
      </c>
      <c r="M44" s="164">
        <f t="shared" si="7"/>
        <v>0</v>
      </c>
      <c r="N44" s="164">
        <f t="shared" si="7"/>
        <v>0</v>
      </c>
      <c r="O44" s="164">
        <f t="shared" si="7"/>
        <v>0</v>
      </c>
      <c r="P44" s="164">
        <f t="shared" si="7"/>
        <v>0</v>
      </c>
      <c r="Q44" s="164">
        <f t="shared" si="7"/>
        <v>0</v>
      </c>
      <c r="R44" s="164">
        <f t="shared" si="7"/>
        <v>0</v>
      </c>
      <c r="S44" s="164">
        <f t="shared" si="7"/>
        <v>0</v>
      </c>
      <c r="T44" s="261">
        <f>SUM(D44:S44)</f>
        <v>0</v>
      </c>
      <c r="U44" s="263"/>
    </row>
    <row r="45" spans="2:21" ht="15.75" thickBot="1" x14ac:dyDescent="0.3">
      <c r="B45" s="23" t="s">
        <v>151</v>
      </c>
      <c r="C45" s="259"/>
      <c r="D45" s="257">
        <f>D44</f>
        <v>0</v>
      </c>
      <c r="E45" s="257">
        <f>D45+E44</f>
        <v>0</v>
      </c>
      <c r="F45" s="257">
        <f t="shared" ref="F45:S45" si="8">E45+F44</f>
        <v>0</v>
      </c>
      <c r="G45" s="257">
        <f t="shared" si="8"/>
        <v>0</v>
      </c>
      <c r="H45" s="257">
        <f t="shared" si="8"/>
        <v>0</v>
      </c>
      <c r="I45" s="257">
        <f t="shared" si="8"/>
        <v>0</v>
      </c>
      <c r="J45" s="257">
        <f t="shared" si="8"/>
        <v>0</v>
      </c>
      <c r="K45" s="257">
        <f>J45+K44</f>
        <v>0</v>
      </c>
      <c r="L45" s="257">
        <f t="shared" si="8"/>
        <v>0</v>
      </c>
      <c r="M45" s="257">
        <f t="shared" si="8"/>
        <v>0</v>
      </c>
      <c r="N45" s="257">
        <f t="shared" si="8"/>
        <v>0</v>
      </c>
      <c r="O45" s="257">
        <f t="shared" si="8"/>
        <v>0</v>
      </c>
      <c r="P45" s="257">
        <f t="shared" si="8"/>
        <v>0</v>
      </c>
      <c r="Q45" s="257">
        <f>P45+Q44</f>
        <v>0</v>
      </c>
      <c r="R45" s="257">
        <f t="shared" si="8"/>
        <v>0</v>
      </c>
      <c r="S45" s="257">
        <f t="shared" si="8"/>
        <v>0</v>
      </c>
      <c r="T45" s="257">
        <f>SUM(D45:S45)</f>
        <v>0</v>
      </c>
      <c r="U45" s="262"/>
    </row>
    <row r="47" spans="2:21" x14ac:dyDescent="0.25">
      <c r="B47" s="2"/>
      <c r="C47" s="1"/>
    </row>
    <row r="48" spans="2:21" x14ac:dyDescent="0.25">
      <c r="B48" s="2"/>
      <c r="C48" s="1"/>
    </row>
  </sheetData>
  <mergeCells count="4">
    <mergeCell ref="B5:U5"/>
    <mergeCell ref="B7:U7"/>
    <mergeCell ref="B33:U33"/>
    <mergeCell ref="B42:U42"/>
  </mergeCells>
  <phoneticPr fontId="10" type="noConversion"/>
  <printOptions horizontalCentered="1" verticalCentered="1"/>
  <pageMargins left="0.25" right="0.25" top="0.25" bottom="0.25" header="0.3" footer="0.3"/>
  <pageSetup scale="52" fitToHeight="0" orientation="landscape" r:id="rId1"/>
  <rowBreaks count="1" manualBreakCount="1">
    <brk id="34" min="1"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84"/>
  <sheetViews>
    <sheetView showGridLines="0" zoomScaleNormal="100" workbookViewId="0">
      <selection activeCell="B70" sqref="B70"/>
    </sheetView>
  </sheetViews>
  <sheetFormatPr defaultRowHeight="15" x14ac:dyDescent="0.25"/>
  <cols>
    <col min="1" max="1" width="4.42578125" customWidth="1"/>
    <col min="2" max="2" width="37.85546875" customWidth="1"/>
    <col min="3" max="3" width="41.5703125" customWidth="1"/>
    <col min="4" max="4" width="20.85546875" customWidth="1"/>
    <col min="5" max="5" width="117" customWidth="1"/>
  </cols>
  <sheetData>
    <row r="1" spans="2:5" x14ac:dyDescent="0.25">
      <c r="B1" s="1" t="s">
        <v>202</v>
      </c>
    </row>
    <row r="2" spans="2:5" x14ac:dyDescent="0.25">
      <c r="B2" s="1" t="s">
        <v>39</v>
      </c>
    </row>
    <row r="3" spans="2:5" x14ac:dyDescent="0.25">
      <c r="B3" s="1" t="s">
        <v>40</v>
      </c>
    </row>
    <row r="4" spans="2:5" x14ac:dyDescent="0.25">
      <c r="B4" s="2"/>
      <c r="C4" s="2"/>
      <c r="D4" s="2"/>
    </row>
    <row r="5" spans="2:5" ht="18.75" thickBot="1" x14ac:dyDescent="0.3">
      <c r="B5" s="296" t="s">
        <v>203</v>
      </c>
      <c r="C5" s="296"/>
      <c r="D5" s="296"/>
      <c r="E5" s="296"/>
    </row>
    <row r="6" spans="2:5" ht="15.75" thickBot="1" x14ac:dyDescent="0.3">
      <c r="B6" s="205"/>
      <c r="C6" s="206"/>
      <c r="D6" s="206"/>
      <c r="E6" s="207"/>
    </row>
    <row r="7" spans="2:5" ht="15.75" thickBot="1" x14ac:dyDescent="0.3">
      <c r="B7" s="315" t="s">
        <v>196</v>
      </c>
      <c r="C7" s="316"/>
      <c r="D7" s="199" t="s">
        <v>156</v>
      </c>
      <c r="E7" s="199" t="s">
        <v>76</v>
      </c>
    </row>
    <row r="8" spans="2:5" x14ac:dyDescent="0.25">
      <c r="B8" s="19"/>
      <c r="C8" s="200"/>
      <c r="D8" s="248"/>
      <c r="E8" s="32" t="s">
        <v>157</v>
      </c>
    </row>
    <row r="9" spans="2:5" x14ac:dyDescent="0.25">
      <c r="B9" s="226" t="s">
        <v>53</v>
      </c>
      <c r="C9" s="200"/>
      <c r="D9" s="198"/>
      <c r="E9" s="32"/>
    </row>
    <row r="10" spans="2:5" x14ac:dyDescent="0.25">
      <c r="B10" s="201" t="s">
        <v>77</v>
      </c>
      <c r="C10" s="28"/>
      <c r="D10" s="198"/>
      <c r="E10" s="32"/>
    </row>
    <row r="11" spans="2:5" x14ac:dyDescent="0.25">
      <c r="B11" s="209" t="s">
        <v>78</v>
      </c>
      <c r="C11" s="197"/>
      <c r="D11" s="13"/>
      <c r="E11" s="32"/>
    </row>
    <row r="12" spans="2:5" x14ac:dyDescent="0.25">
      <c r="B12" s="201" t="s">
        <v>79</v>
      </c>
      <c r="C12" s="13"/>
      <c r="D12" s="13"/>
      <c r="E12" s="32"/>
    </row>
    <row r="13" spans="2:5" x14ac:dyDescent="0.25">
      <c r="B13" s="203" t="s">
        <v>44</v>
      </c>
      <c r="C13" s="196"/>
      <c r="D13" s="13"/>
      <c r="E13" s="32"/>
    </row>
    <row r="14" spans="2:5" x14ac:dyDescent="0.25">
      <c r="B14" s="222" t="s">
        <v>54</v>
      </c>
      <c r="C14" s="13"/>
      <c r="D14" s="13"/>
      <c r="E14" s="32"/>
    </row>
    <row r="15" spans="2:5" x14ac:dyDescent="0.25">
      <c r="B15" s="222" t="s">
        <v>84</v>
      </c>
      <c r="C15" s="13"/>
      <c r="D15" s="13"/>
      <c r="E15" s="32"/>
    </row>
    <row r="16" spans="2:5" x14ac:dyDescent="0.25">
      <c r="B16" s="222" t="s">
        <v>85</v>
      </c>
      <c r="C16" s="13"/>
      <c r="D16" s="13"/>
      <c r="E16" s="32"/>
    </row>
    <row r="17" spans="2:5" x14ac:dyDescent="0.25">
      <c r="B17" s="222" t="s">
        <v>44</v>
      </c>
      <c r="C17" s="13"/>
      <c r="D17" s="13"/>
      <c r="E17" s="32"/>
    </row>
    <row r="18" spans="2:5" ht="15.75" thickBot="1" x14ac:dyDescent="0.3">
      <c r="B18" s="23" t="s">
        <v>52</v>
      </c>
      <c r="C18" s="202"/>
      <c r="D18" s="202"/>
      <c r="E18" s="34"/>
    </row>
    <row r="19" spans="2:5" ht="15.75" thickBot="1" x14ac:dyDescent="0.3">
      <c r="B19" s="2"/>
      <c r="C19" s="1"/>
      <c r="D19" s="1"/>
    </row>
    <row r="20" spans="2:5" ht="15.75" thickBot="1" x14ac:dyDescent="0.3">
      <c r="B20" s="204" t="s">
        <v>80</v>
      </c>
      <c r="C20" s="22"/>
      <c r="D20" s="199" t="s">
        <v>156</v>
      </c>
      <c r="E20" s="199" t="s">
        <v>81</v>
      </c>
    </row>
    <row r="21" spans="2:5" x14ac:dyDescent="0.25">
      <c r="B21" s="19"/>
      <c r="C21" s="197"/>
      <c r="D21" s="13"/>
      <c r="E21" s="32" t="s">
        <v>82</v>
      </c>
    </row>
    <row r="22" spans="2:5" x14ac:dyDescent="0.25">
      <c r="B22" s="226" t="s">
        <v>53</v>
      </c>
      <c r="C22" s="197"/>
      <c r="D22" s="197"/>
      <c r="E22" s="32"/>
    </row>
    <row r="23" spans="2:5" x14ac:dyDescent="0.25">
      <c r="B23" s="201" t="s">
        <v>83</v>
      </c>
      <c r="C23" s="14"/>
      <c r="D23" s="13"/>
      <c r="E23" s="32"/>
    </row>
    <row r="24" spans="2:5" x14ac:dyDescent="0.25">
      <c r="B24" s="201" t="s">
        <v>78</v>
      </c>
      <c r="C24" s="14"/>
      <c r="D24" s="13"/>
      <c r="E24" s="32"/>
    </row>
    <row r="25" spans="2:5" x14ac:dyDescent="0.25">
      <c r="B25" s="201" t="s">
        <v>79</v>
      </c>
      <c r="C25" s="14"/>
      <c r="D25" s="13"/>
      <c r="E25" s="32"/>
    </row>
    <row r="26" spans="2:5" x14ac:dyDescent="0.25">
      <c r="B26" s="201" t="s">
        <v>44</v>
      </c>
      <c r="C26" s="14"/>
      <c r="D26" s="13"/>
      <c r="E26" s="32"/>
    </row>
    <row r="27" spans="2:5" x14ac:dyDescent="0.25">
      <c r="B27" s="222" t="s">
        <v>54</v>
      </c>
      <c r="C27" s="13"/>
      <c r="D27" s="13"/>
      <c r="E27" s="33"/>
    </row>
    <row r="28" spans="2:5" x14ac:dyDescent="0.25">
      <c r="B28" s="222" t="s">
        <v>84</v>
      </c>
      <c r="C28" s="13"/>
      <c r="D28" s="13"/>
      <c r="E28" s="33"/>
    </row>
    <row r="29" spans="2:5" x14ac:dyDescent="0.25">
      <c r="B29" s="222" t="s">
        <v>85</v>
      </c>
      <c r="C29" s="13"/>
      <c r="D29" s="13"/>
      <c r="E29" s="33"/>
    </row>
    <row r="30" spans="2:5" x14ac:dyDescent="0.25">
      <c r="B30" s="222" t="s">
        <v>44</v>
      </c>
      <c r="C30" s="13"/>
      <c r="D30" s="13"/>
      <c r="E30" s="33"/>
    </row>
    <row r="31" spans="2:5" x14ac:dyDescent="0.25">
      <c r="B31" s="222" t="s">
        <v>86</v>
      </c>
      <c r="C31" s="13"/>
      <c r="D31" s="13"/>
      <c r="E31" s="33"/>
    </row>
    <row r="32" spans="2:5" x14ac:dyDescent="0.25">
      <c r="B32" s="222" t="s">
        <v>55</v>
      </c>
      <c r="C32" s="13"/>
      <c r="D32" s="14"/>
      <c r="E32" s="33"/>
    </row>
    <row r="33" spans="2:5" x14ac:dyDescent="0.25">
      <c r="B33" s="19" t="s">
        <v>56</v>
      </c>
      <c r="C33" s="13"/>
      <c r="D33" s="14"/>
      <c r="E33" s="33"/>
    </row>
    <row r="34" spans="2:5" x14ac:dyDescent="0.25">
      <c r="B34" s="19" t="s">
        <v>57</v>
      </c>
      <c r="C34" s="13"/>
      <c r="D34" s="14"/>
      <c r="E34" s="33"/>
    </row>
    <row r="35" spans="2:5" ht="15.75" thickBot="1" x14ac:dyDescent="0.3">
      <c r="B35" s="23" t="s">
        <v>58</v>
      </c>
      <c r="C35" s="208"/>
      <c r="D35" s="208"/>
      <c r="E35" s="35"/>
    </row>
    <row r="36" spans="2:5" ht="15.75" thickBot="1" x14ac:dyDescent="0.3">
      <c r="C36" s="18"/>
      <c r="D36" s="1"/>
    </row>
    <row r="37" spans="2:5" ht="15.75" thickBot="1" x14ac:dyDescent="0.3">
      <c r="B37" s="315" t="s">
        <v>87</v>
      </c>
      <c r="C37" s="316"/>
      <c r="D37" s="199" t="s">
        <v>156</v>
      </c>
      <c r="E37" s="17" t="s">
        <v>88</v>
      </c>
    </row>
    <row r="38" spans="2:5" x14ac:dyDescent="0.25">
      <c r="B38" s="26"/>
      <c r="C38" s="16"/>
      <c r="D38" s="224"/>
      <c r="E38" s="217" t="s">
        <v>89</v>
      </c>
    </row>
    <row r="39" spans="2:5" x14ac:dyDescent="0.25">
      <c r="B39" s="218" t="s">
        <v>59</v>
      </c>
      <c r="C39" s="216"/>
      <c r="D39" s="213"/>
      <c r="E39" s="27"/>
    </row>
    <row r="40" spans="2:5" x14ac:dyDescent="0.25">
      <c r="B40" s="219" t="s">
        <v>60</v>
      </c>
      <c r="C40" s="215"/>
      <c r="D40" s="215"/>
      <c r="E40" s="210"/>
    </row>
    <row r="41" spans="2:5" x14ac:dyDescent="0.25">
      <c r="B41" s="220" t="s">
        <v>61</v>
      </c>
      <c r="C41" s="14"/>
      <c r="D41" s="14"/>
      <c r="E41" s="210"/>
    </row>
    <row r="42" spans="2:5" x14ac:dyDescent="0.25">
      <c r="B42" s="220" t="s">
        <v>90</v>
      </c>
      <c r="C42" s="14"/>
      <c r="D42" s="14"/>
      <c r="E42" s="210"/>
    </row>
    <row r="43" spans="2:5" x14ac:dyDescent="0.25">
      <c r="B43" s="220" t="s">
        <v>91</v>
      </c>
      <c r="C43" s="14"/>
      <c r="D43" s="14"/>
      <c r="E43" s="210"/>
    </row>
    <row r="44" spans="2:5" x14ac:dyDescent="0.25">
      <c r="B44" s="220" t="s">
        <v>92</v>
      </c>
      <c r="C44" s="14"/>
      <c r="D44" s="14"/>
      <c r="E44" s="210"/>
    </row>
    <row r="45" spans="2:5" x14ac:dyDescent="0.25">
      <c r="B45" s="220" t="s">
        <v>93</v>
      </c>
      <c r="C45" s="14"/>
      <c r="D45" s="14"/>
      <c r="E45" s="210"/>
    </row>
    <row r="46" spans="2:5" x14ac:dyDescent="0.25">
      <c r="B46" s="219" t="s">
        <v>94</v>
      </c>
      <c r="C46" s="14"/>
      <c r="D46" s="14"/>
      <c r="E46" s="210"/>
    </row>
    <row r="47" spans="2:5" x14ac:dyDescent="0.25">
      <c r="B47" s="220" t="s">
        <v>95</v>
      </c>
      <c r="C47" s="14"/>
      <c r="D47" s="14"/>
      <c r="E47" s="210"/>
    </row>
    <row r="48" spans="2:5" x14ac:dyDescent="0.25">
      <c r="B48" s="220" t="s">
        <v>96</v>
      </c>
      <c r="C48" s="14"/>
      <c r="D48" s="14"/>
      <c r="E48" s="210"/>
    </row>
    <row r="49" spans="2:5" x14ac:dyDescent="0.25">
      <c r="B49" s="220" t="s">
        <v>66</v>
      </c>
      <c r="C49" s="14"/>
      <c r="D49" s="14"/>
      <c r="E49" s="210"/>
    </row>
    <row r="50" spans="2:5" x14ac:dyDescent="0.25">
      <c r="B50" s="220" t="s">
        <v>93</v>
      </c>
      <c r="C50" s="14"/>
      <c r="D50" s="14"/>
      <c r="E50" s="210"/>
    </row>
    <row r="51" spans="2:5" x14ac:dyDescent="0.25">
      <c r="B51" s="219" t="s">
        <v>63</v>
      </c>
      <c r="C51" s="215"/>
      <c r="D51" s="215"/>
      <c r="E51" s="210"/>
    </row>
    <row r="52" spans="2:5" x14ac:dyDescent="0.25">
      <c r="B52" s="221" t="s">
        <v>64</v>
      </c>
      <c r="C52" s="15"/>
      <c r="D52" s="14"/>
      <c r="E52" s="210"/>
    </row>
    <row r="53" spans="2:5" x14ac:dyDescent="0.25">
      <c r="B53" s="220" t="s">
        <v>65</v>
      </c>
      <c r="C53" s="14"/>
      <c r="D53" s="8"/>
      <c r="E53" s="210"/>
    </row>
    <row r="54" spans="2:5" x14ac:dyDescent="0.25">
      <c r="B54" s="220" t="s">
        <v>66</v>
      </c>
      <c r="C54" s="14"/>
      <c r="D54" s="8"/>
      <c r="E54" s="210"/>
    </row>
    <row r="55" spans="2:5" x14ac:dyDescent="0.25">
      <c r="B55" s="220" t="s">
        <v>67</v>
      </c>
      <c r="C55" s="14"/>
      <c r="D55" s="8"/>
      <c r="E55" s="210"/>
    </row>
    <row r="56" spans="2:5" x14ac:dyDescent="0.25">
      <c r="B56" s="220" t="s">
        <v>93</v>
      </c>
      <c r="C56" s="14"/>
      <c r="D56" s="8"/>
      <c r="E56" s="210"/>
    </row>
    <row r="57" spans="2:5" x14ac:dyDescent="0.25">
      <c r="B57" s="219" t="s">
        <v>68</v>
      </c>
      <c r="C57" s="215"/>
      <c r="D57" s="214"/>
      <c r="E57" s="210"/>
    </row>
    <row r="58" spans="2:5" x14ac:dyDescent="0.25">
      <c r="B58" s="220" t="s">
        <v>64</v>
      </c>
      <c r="C58" s="14"/>
      <c r="D58" s="8"/>
      <c r="E58" s="210"/>
    </row>
    <row r="59" spans="2:5" x14ac:dyDescent="0.25">
      <c r="B59" s="220" t="s">
        <v>65</v>
      </c>
      <c r="C59" s="14"/>
      <c r="D59" s="8"/>
      <c r="E59" s="210"/>
    </row>
    <row r="60" spans="2:5" x14ac:dyDescent="0.25">
      <c r="B60" s="220" t="s">
        <v>66</v>
      </c>
      <c r="C60" s="14"/>
      <c r="D60" s="8"/>
      <c r="E60" s="211"/>
    </row>
    <row r="61" spans="2:5" x14ac:dyDescent="0.25">
      <c r="B61" s="220" t="s">
        <v>69</v>
      </c>
      <c r="C61" s="14"/>
      <c r="D61" s="8"/>
      <c r="E61" s="210"/>
    </row>
    <row r="62" spans="2:5" x14ac:dyDescent="0.25">
      <c r="B62" s="220" t="s">
        <v>93</v>
      </c>
      <c r="C62" s="14"/>
      <c r="D62" s="8"/>
      <c r="E62" s="212"/>
    </row>
    <row r="63" spans="2:5" x14ac:dyDescent="0.25">
      <c r="B63" s="219" t="s">
        <v>70</v>
      </c>
      <c r="C63" s="14"/>
      <c r="D63" s="8"/>
      <c r="E63" s="50"/>
    </row>
    <row r="64" spans="2:5" ht="15.75" thickBot="1" x14ac:dyDescent="0.3">
      <c r="B64" s="23" t="s">
        <v>71</v>
      </c>
      <c r="C64" s="208"/>
      <c r="D64" s="24"/>
      <c r="E64" s="35"/>
    </row>
    <row r="65" spans="2:5" ht="15.75" thickBot="1" x14ac:dyDescent="0.3"/>
    <row r="66" spans="2:5" ht="15.75" thickBot="1" x14ac:dyDescent="0.3">
      <c r="B66" s="315" t="s">
        <v>97</v>
      </c>
      <c r="C66" s="316"/>
      <c r="D66" s="199" t="s">
        <v>156</v>
      </c>
      <c r="E66" s="199" t="s">
        <v>98</v>
      </c>
    </row>
    <row r="67" spans="2:5" x14ac:dyDescent="0.25">
      <c r="B67" s="37"/>
      <c r="D67" s="224"/>
      <c r="E67" s="225" t="s">
        <v>99</v>
      </c>
    </row>
    <row r="68" spans="2:5" x14ac:dyDescent="0.25">
      <c r="B68" s="219" t="s">
        <v>100</v>
      </c>
      <c r="C68" s="29"/>
      <c r="D68" s="8"/>
      <c r="E68" s="33"/>
    </row>
    <row r="69" spans="2:5" x14ac:dyDescent="0.25">
      <c r="B69" s="220" t="s">
        <v>101</v>
      </c>
      <c r="C69" s="14"/>
      <c r="D69" s="223"/>
      <c r="E69" s="51"/>
    </row>
    <row r="70" spans="2:5" x14ac:dyDescent="0.25">
      <c r="B70" s="219" t="s">
        <v>62</v>
      </c>
      <c r="C70" s="14"/>
      <c r="E70" s="51"/>
    </row>
    <row r="71" spans="2:5" x14ac:dyDescent="0.25">
      <c r="B71" s="219" t="s">
        <v>102</v>
      </c>
      <c r="C71" s="14"/>
      <c r="D71" s="29"/>
      <c r="E71" s="33"/>
    </row>
    <row r="72" spans="2:5" x14ac:dyDescent="0.25">
      <c r="B72" s="219" t="s">
        <v>103</v>
      </c>
      <c r="C72" s="14"/>
      <c r="D72" s="29"/>
      <c r="E72" s="33"/>
    </row>
    <row r="73" spans="2:5" ht="15.75" thickBot="1" x14ac:dyDescent="0.3">
      <c r="B73" s="23" t="s">
        <v>104</v>
      </c>
      <c r="C73" s="208"/>
      <c r="D73" s="31"/>
      <c r="E73" s="35"/>
    </row>
    <row r="74" spans="2:5" ht="15.75" thickBot="1" x14ac:dyDescent="0.3">
      <c r="C74" s="18"/>
      <c r="D74" s="1"/>
    </row>
    <row r="75" spans="2:5" ht="15.75" thickBot="1" x14ac:dyDescent="0.3">
      <c r="B75" s="315" t="s">
        <v>105</v>
      </c>
      <c r="C75" s="316"/>
      <c r="D75" s="17" t="s">
        <v>156</v>
      </c>
      <c r="E75" s="17" t="s">
        <v>106</v>
      </c>
    </row>
    <row r="76" spans="2:5" x14ac:dyDescent="0.25">
      <c r="B76" s="26"/>
      <c r="C76" s="16"/>
      <c r="D76" s="247"/>
      <c r="E76" s="225" t="s">
        <v>107</v>
      </c>
    </row>
    <row r="77" spans="2:5" x14ac:dyDescent="0.25">
      <c r="B77" s="219" t="s">
        <v>75</v>
      </c>
      <c r="C77" s="246"/>
      <c r="D77" s="245"/>
      <c r="E77" s="33"/>
    </row>
    <row r="78" spans="2:5" x14ac:dyDescent="0.25">
      <c r="B78" s="20" t="s">
        <v>108</v>
      </c>
      <c r="C78" s="14"/>
      <c r="D78" s="29"/>
      <c r="E78" s="33"/>
    </row>
    <row r="79" spans="2:5" x14ac:dyDescent="0.25">
      <c r="B79" s="20" t="s">
        <v>109</v>
      </c>
      <c r="C79" s="14"/>
      <c r="D79" s="29"/>
      <c r="E79" s="33"/>
    </row>
    <row r="80" spans="2:5" x14ac:dyDescent="0.25">
      <c r="B80" s="219" t="s">
        <v>72</v>
      </c>
      <c r="C80" s="14"/>
      <c r="D80" s="30"/>
      <c r="E80" s="33"/>
    </row>
    <row r="81" spans="2:5" x14ac:dyDescent="0.25">
      <c r="B81" s="219" t="s">
        <v>73</v>
      </c>
      <c r="C81" s="14"/>
      <c r="D81" s="30"/>
      <c r="E81" s="33"/>
    </row>
    <row r="82" spans="2:5" x14ac:dyDescent="0.25">
      <c r="B82" s="219" t="s">
        <v>218</v>
      </c>
      <c r="C82" s="14"/>
      <c r="D82" s="30"/>
      <c r="E82" s="33"/>
    </row>
    <row r="83" spans="2:5" x14ac:dyDescent="0.25">
      <c r="B83" s="219" t="s">
        <v>93</v>
      </c>
      <c r="C83" s="14"/>
      <c r="D83" s="30"/>
      <c r="E83" s="33"/>
    </row>
    <row r="84" spans="2:5" ht="15.75" thickBot="1" x14ac:dyDescent="0.3">
      <c r="B84" s="23" t="s">
        <v>74</v>
      </c>
      <c r="C84" s="208"/>
      <c r="D84" s="31"/>
      <c r="E84" s="35"/>
    </row>
  </sheetData>
  <mergeCells count="6">
    <mergeCell ref="D5:E5"/>
    <mergeCell ref="B37:C37"/>
    <mergeCell ref="B66:C66"/>
    <mergeCell ref="B75:C75"/>
    <mergeCell ref="B7:C7"/>
    <mergeCell ref="B5:C5"/>
  </mergeCells>
  <pageMargins left="0.7" right="0.7" top="0.75" bottom="0.75" header="0.3" footer="0.3"/>
  <pageSetup scale="5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82777-51CD-4702-BB81-B2C47B7B8355}">
  <dimension ref="A1:F28"/>
  <sheetViews>
    <sheetView showGridLines="0" topLeftCell="A16" workbookViewId="0">
      <selection activeCell="B39" sqref="B39"/>
    </sheetView>
  </sheetViews>
  <sheetFormatPr defaultRowHeight="15" x14ac:dyDescent="0.25"/>
  <cols>
    <col min="1" max="1" width="16.85546875" customWidth="1"/>
    <col min="2" max="2" width="64.7109375" customWidth="1"/>
    <col min="3" max="3" width="13.5703125" customWidth="1"/>
    <col min="4" max="4" width="12.85546875" customWidth="1"/>
    <col min="5" max="5" width="17.140625" customWidth="1"/>
    <col min="6" max="6" width="14.85546875" customWidth="1"/>
    <col min="7" max="7" width="8.85546875" customWidth="1"/>
  </cols>
  <sheetData>
    <row r="1" spans="1:6" ht="15" customHeight="1" x14ac:dyDescent="0.25">
      <c r="A1" s="318" t="s">
        <v>194</v>
      </c>
      <c r="B1" s="318"/>
      <c r="C1" s="318"/>
      <c r="D1" s="318"/>
      <c r="E1" s="318"/>
      <c r="F1" s="318"/>
    </row>
    <row r="2" spans="1:6" ht="15" customHeight="1" x14ac:dyDescent="0.25">
      <c r="A2" s="318" t="s">
        <v>193</v>
      </c>
      <c r="B2" s="318"/>
      <c r="C2" s="318"/>
      <c r="D2" s="318"/>
      <c r="E2" s="318"/>
      <c r="F2" s="318"/>
    </row>
    <row r="4" spans="1:6" x14ac:dyDescent="0.25">
      <c r="A4" s="49" t="s">
        <v>200</v>
      </c>
      <c r="B4" s="317"/>
      <c r="C4" s="317"/>
      <c r="D4" s="193"/>
      <c r="E4" s="194"/>
    </row>
    <row r="6" spans="1:6" x14ac:dyDescent="0.25">
      <c r="A6" s="49" t="s">
        <v>192</v>
      </c>
    </row>
    <row r="7" spans="1:6" x14ac:dyDescent="0.25">
      <c r="B7" s="185" t="s">
        <v>191</v>
      </c>
      <c r="C7" s="185"/>
      <c r="D7" s="185"/>
      <c r="E7" s="185"/>
      <c r="F7" s="189">
        <v>1</v>
      </c>
    </row>
    <row r="8" spans="1:6" x14ac:dyDescent="0.25">
      <c r="B8" s="185" t="s">
        <v>190</v>
      </c>
      <c r="C8" s="185"/>
      <c r="D8" s="185"/>
      <c r="E8" s="185"/>
      <c r="F8" s="189">
        <v>1</v>
      </c>
    </row>
    <row r="9" spans="1:6" x14ac:dyDescent="0.25">
      <c r="B9" s="185" t="s">
        <v>189</v>
      </c>
      <c r="C9" s="185"/>
      <c r="D9" s="185"/>
      <c r="E9" s="185"/>
      <c r="F9" s="189">
        <v>1</v>
      </c>
    </row>
    <row r="10" spans="1:6" x14ac:dyDescent="0.25">
      <c r="B10" s="185" t="s">
        <v>188</v>
      </c>
      <c r="C10" s="189">
        <v>1</v>
      </c>
      <c r="D10" s="193" t="s">
        <v>187</v>
      </c>
      <c r="E10" s="192">
        <v>0.5</v>
      </c>
      <c r="F10" s="190">
        <f>C10*E10</f>
        <v>0.5</v>
      </c>
    </row>
    <row r="11" spans="1:6" x14ac:dyDescent="0.25">
      <c r="B11" s="191" t="s">
        <v>182</v>
      </c>
      <c r="C11" s="191"/>
      <c r="D11" s="191"/>
      <c r="E11" s="191"/>
      <c r="F11" s="187">
        <f>F7+F8+F9+F10</f>
        <v>3.5</v>
      </c>
    </row>
    <row r="12" spans="1:6" x14ac:dyDescent="0.25">
      <c r="A12" s="49" t="s">
        <v>186</v>
      </c>
    </row>
    <row r="13" spans="1:6" x14ac:dyDescent="0.25">
      <c r="B13" s="185" t="s">
        <v>185</v>
      </c>
      <c r="C13" s="185"/>
      <c r="D13" s="185"/>
      <c r="E13" s="185"/>
      <c r="F13" s="189">
        <v>1</v>
      </c>
    </row>
    <row r="14" spans="1:6" x14ac:dyDescent="0.25">
      <c r="B14" s="185" t="s">
        <v>184</v>
      </c>
      <c r="C14" s="185"/>
      <c r="D14" s="185"/>
      <c r="E14" s="185"/>
      <c r="F14" s="189">
        <v>1</v>
      </c>
    </row>
    <row r="15" spans="1:6" x14ac:dyDescent="0.25">
      <c r="B15" s="185" t="s">
        <v>183</v>
      </c>
      <c r="C15" s="185"/>
      <c r="D15" s="185"/>
      <c r="E15" s="185"/>
      <c r="F15" s="189">
        <v>1</v>
      </c>
    </row>
    <row r="16" spans="1:6" x14ac:dyDescent="0.25">
      <c r="B16" s="191" t="s">
        <v>182</v>
      </c>
      <c r="C16" s="191"/>
      <c r="D16" s="191"/>
      <c r="E16" s="191"/>
      <c r="F16" s="187">
        <f>F13+F14+F15</f>
        <v>3</v>
      </c>
    </row>
    <row r="17" spans="1:6" x14ac:dyDescent="0.25">
      <c r="A17" s="49" t="s">
        <v>181</v>
      </c>
      <c r="F17" s="190">
        <f xml:space="preserve"> MIN(2*F16,(F16+F11))</f>
        <v>6</v>
      </c>
    </row>
    <row r="18" spans="1:6" x14ac:dyDescent="0.25">
      <c r="A18" s="49"/>
      <c r="F18" s="190"/>
    </row>
    <row r="19" spans="1:6" x14ac:dyDescent="0.25">
      <c r="A19" s="49" t="s">
        <v>180</v>
      </c>
    </row>
    <row r="20" spans="1:6" x14ac:dyDescent="0.25">
      <c r="B20" s="185" t="s">
        <v>179</v>
      </c>
      <c r="C20" s="185"/>
      <c r="D20" s="185"/>
      <c r="E20" s="185"/>
      <c r="F20" s="189">
        <v>1</v>
      </c>
    </row>
    <row r="22" spans="1:6" x14ac:dyDescent="0.25">
      <c r="A22" s="49" t="s">
        <v>178</v>
      </c>
      <c r="F22" s="189">
        <v>1</v>
      </c>
    </row>
    <row r="24" spans="1:6" x14ac:dyDescent="0.25">
      <c r="A24" s="188" t="s">
        <v>177</v>
      </c>
      <c r="F24" s="187">
        <f>F17+F20+F22</f>
        <v>8</v>
      </c>
    </row>
    <row r="25" spans="1:6" x14ac:dyDescent="0.25">
      <c r="A25" s="49" t="s">
        <v>176</v>
      </c>
      <c r="E25" s="186">
        <f>F17/F24</f>
        <v>0.75</v>
      </c>
    </row>
    <row r="27" spans="1:6" x14ac:dyDescent="0.25">
      <c r="A27" s="185" t="s">
        <v>175</v>
      </c>
    </row>
    <row r="28" spans="1:6" x14ac:dyDescent="0.25">
      <c r="A28" s="185" t="s">
        <v>174</v>
      </c>
    </row>
  </sheetData>
  <mergeCells count="3">
    <mergeCell ref="B4:C4"/>
    <mergeCell ref="A1:F1"/>
    <mergeCell ref="A2:F2"/>
  </mergeCells>
  <conditionalFormatting sqref="E25">
    <cfRule type="cellIs" dxfId="0" priority="1" operator="greaterThan">
      <formula>(20-#REF!*10)/100</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EE012510B3C44A9C7E41E5C62C6E0F" ma:contentTypeVersion="12" ma:contentTypeDescription="Create a new document." ma:contentTypeScope="" ma:versionID="73fdae0f07c2696f8ffa5b93d6ca247a">
  <xsd:schema xmlns:xsd="http://www.w3.org/2001/XMLSchema" xmlns:xs="http://www.w3.org/2001/XMLSchema" xmlns:p="http://schemas.microsoft.com/office/2006/metadata/properties" xmlns:ns2="e3682973-d250-4eab-b7c3-9529d5d64d3d" xmlns:ns3="d900e117-17a0-4b24-9e47-511ef1d02c43" targetNamespace="http://schemas.microsoft.com/office/2006/metadata/properties" ma:root="true" ma:fieldsID="e4eae292f620368dbf896a09d30edb28" ns2:_="" ns3:_="">
    <xsd:import namespace="e3682973-d250-4eab-b7c3-9529d5d64d3d"/>
    <xsd:import namespace="d900e117-17a0-4b24-9e47-511ef1d02c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682973-d250-4eab-b7c3-9529d5d64d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fb68aea-d2ee-4a6c-85e6-e4b5686e96e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00e117-17a0-4b24-9e47-511ef1d02c4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5d857b7-1946-4928-a578-c90bc9f5e7b2}" ma:internalName="TaxCatchAll" ma:showField="CatchAllData" ma:web="dab546bd-b969-4abe-8376-2ed84b9255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682973-d250-4eab-b7c3-9529d5d64d3d">
      <Terms xmlns="http://schemas.microsoft.com/office/infopath/2007/PartnerControls"/>
    </lcf76f155ced4ddcb4097134ff3c332f>
    <TaxCatchAll xmlns="d900e117-17a0-4b24-9e47-511ef1d02c43" xsi:nil="true"/>
  </documentManagement>
</p:properties>
</file>

<file path=customXml/itemProps1.xml><?xml version="1.0" encoding="utf-8"?>
<ds:datastoreItem xmlns:ds="http://schemas.openxmlformats.org/officeDocument/2006/customXml" ds:itemID="{FE7B4AF6-59D0-4AFA-892E-6C16400D9028}"/>
</file>

<file path=customXml/itemProps2.xml><?xml version="1.0" encoding="utf-8"?>
<ds:datastoreItem xmlns:ds="http://schemas.openxmlformats.org/officeDocument/2006/customXml" ds:itemID="{4A62D1C9-C95C-493A-8A43-D4643F3431DB}"/>
</file>

<file path=customXml/itemProps3.xml><?xml version="1.0" encoding="utf-8"?>
<ds:datastoreItem xmlns:ds="http://schemas.openxmlformats.org/officeDocument/2006/customXml" ds:itemID="{04DD3F94-8363-4F9D-8539-9702330CB30E}"/>
</file>

<file path=docMetadata/LabelInfo.xml><?xml version="1.0" encoding="utf-8"?>
<clbl:labelList xmlns:clbl="http://schemas.microsoft.com/office/2020/mipLabelMetadata">
  <clbl:label id="{7005d458-45be-48ae-8140-d43da96dd17b}" enabled="0" method="" siteId="{7005d458-45be-48ae-8140-d43da96dd17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Overview_Instructions</vt:lpstr>
      <vt:lpstr>Cost Summary BOE</vt:lpstr>
      <vt:lpstr>ProForma Cash Flow</vt:lpstr>
      <vt:lpstr>Cost BOE Breakdown</vt:lpstr>
      <vt:lpstr>Corporate Contribution</vt:lpstr>
      <vt:lpstr>'Cost BOE Breakdown'!Print_Area</vt:lpstr>
      <vt:lpstr>'ProForma Cash Flow'!Print_Area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2026-10-07T19:55:37Z</dcterms:created>
  <dcterms:modified xsi:type="dcterms:W3CDTF">2026-10-07T19:55:43Z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0x010100CBEE012510B3C44A9C7E41E5C62C6E0F</vt:lpwstr>
  </property>
</Properties>
</file>