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/>
  <xr:revisionPtr revIDLastSave="0" documentId="8_{C95EC764-EAD6-4B05-8D26-D7A960DE45D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ttachment 4 Pricing Table " sheetId="1" r:id="rId1"/>
  </sheets>
  <definedNames>
    <definedName name="ColumnTitle1">#REF!</definedName>
    <definedName name="_xlnm.Print_Titles" localSheetId="0">'Attachment 4 Pricing Table '!$2:$2</definedName>
    <definedName name="RowTitleRegion1..F5">'Attachment 4 Pricing Table 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" i="1" l="1"/>
  <c r="M7" i="1" s="1"/>
  <c r="P7" i="1" s="1"/>
  <c r="S7" i="1" s="1"/>
  <c r="J6" i="1" l="1"/>
  <c r="K6" i="1" l="1"/>
  <c r="M6" i="1"/>
  <c r="N6" i="1" s="1"/>
  <c r="J5" i="1"/>
  <c r="K5" i="1" s="1"/>
  <c r="K4" i="1"/>
  <c r="J3" i="1"/>
  <c r="K3" i="1" s="1"/>
  <c r="P6" i="1" l="1"/>
  <c r="S6" i="1" s="1"/>
  <c r="T6" i="1" s="1"/>
  <c r="M4" i="1"/>
  <c r="N4" i="1" s="1"/>
  <c r="M5" i="1"/>
  <c r="P5" i="1" s="1"/>
  <c r="S5" i="1" s="1"/>
  <c r="T5" i="1" s="1"/>
  <c r="M3" i="1"/>
  <c r="Q6" i="1" l="1"/>
  <c r="P4" i="1"/>
  <c r="N5" i="1"/>
  <c r="K7" i="1"/>
  <c r="Q4" i="1"/>
  <c r="S4" i="1"/>
  <c r="T4" i="1" s="1"/>
  <c r="P3" i="1"/>
  <c r="N3" i="1"/>
  <c r="H7" i="1" l="1"/>
  <c r="N7" i="1"/>
  <c r="S3" i="1"/>
  <c r="T3" i="1" s="1"/>
  <c r="T7" i="1" s="1"/>
  <c r="Q3" i="1"/>
  <c r="Q7" i="1" l="1"/>
  <c r="D9" i="1" s="1"/>
</calcChain>
</file>

<file path=xl/sharedStrings.xml><?xml version="1.0" encoding="utf-8"?>
<sst xmlns="http://schemas.openxmlformats.org/spreadsheetml/2006/main" count="32" uniqueCount="29">
  <si>
    <t>Item</t>
  </si>
  <si>
    <t>Description</t>
  </si>
  <si>
    <t>Unit of Measure</t>
  </si>
  <si>
    <t>Quantity
Base</t>
  </si>
  <si>
    <t>Unit Price
Base</t>
  </si>
  <si>
    <t>Total Price
Base</t>
  </si>
  <si>
    <t>Quantity
Option 1</t>
  </si>
  <si>
    <t>Unit Price
Option 1</t>
  </si>
  <si>
    <t>Total Price
Option 1</t>
  </si>
  <si>
    <t>Quantity
Option 2</t>
  </si>
  <si>
    <t>Unit Price
Option 2</t>
  </si>
  <si>
    <t>Total Price
Option 2</t>
  </si>
  <si>
    <t>Quantity
Option 3</t>
  </si>
  <si>
    <t>Unit Price
Option 3</t>
  </si>
  <si>
    <t>Total Price
Option 3</t>
  </si>
  <si>
    <t>Quantity
Option 4</t>
  </si>
  <si>
    <t>Unit Price
Option 4</t>
  </si>
  <si>
    <t>Total Price
Option 4</t>
  </si>
  <si>
    <t>Total</t>
  </si>
  <si>
    <t>EA</t>
  </si>
  <si>
    <t xml:space="preserve">CLIN </t>
  </si>
  <si>
    <t>60x30 Retro Fit Shower and Accessories Kit for 1BR, 2BR &amp; 3BR MHUs in accordance with Statement of Work (SOW) Section 3.2.</t>
  </si>
  <si>
    <t>36x36 Retro Fit Shower and Accessories Installation Kit for 8' Wide Express MHUs in accordance with SOW Section 3.2</t>
  </si>
  <si>
    <t>Shipping and Packaging of 60x30 Retro Fit Shower and Accessories Kit for 1BR, 2BR, and 3BR Mobile Home Unit (MHUS) in accordance with SOW Section 3.0.</t>
  </si>
  <si>
    <t xml:space="preserve">Shipping and Packaging of 36x36 Retro Fit Shower and Accessories Kit for 1BR, 2BR &amp; 3BR MHUs in accordance with SOW Section 3.0. </t>
  </si>
  <si>
    <t>Best Bath Intelligent Designs Model No. 4LBS3636B5B or equal with Accessories                                                                                                                        •  Multi-piece kit
•  Subway tile finish
•  Includes a soap dish
•  Center drain
•  White color
•  Spring clip wall hardware
•  Shower shall be in new and unused condition
•  Free of defects                                                                                                                                                   Accessories will include the following:                                                                                                                             *Handheld Valve Kit
*2" No Caulk Drain
*2 Grab Bars (48" x 24")
* Fold-Down Padded Seat
* Water Stopper
* 3" Flange Trim Kit
* Installation Materials
*Shower Curtain, 66" x 74"                                    
*Straight Curtain Rod Kit, 59.5" Long</t>
  </si>
  <si>
    <t xml:space="preserve">Best Bath Intelligent Designs Model Number 5LBS6030E75B or equal
•  Multi-piece kit
•  Subway tile finish
•  Includes a soap dish
•  Center drain
•  White color
•  Spring clip wall hardware
•  Drain location "Left"
•  Shower shall be in new and unused condition
•  Free of defects                                                                                                                         Accessories will include the following:                                                                                            * Handheld Valve Kit
*2" No Caulk Drain
*2 Grab Bars (48" x 24")
* Fold-Down Padded Seat
* Water Stopper
* 3" Flange Trim Kit
* Installation Materials
*Shower Curtain, 66" x 74"                                    
*Straight Curtain Rod Kit, 59.5" Long
                                                                              </t>
  </si>
  <si>
    <t>Shipping and Packaing of 60X30 Retro Fit Shower and Accessories Kit</t>
  </si>
  <si>
    <t xml:space="preserve">Shipping, Packaging, and Delivery of 36x36 Retro Fit Showers and Accessories Kit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</si>
</sst>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&quot;$&quot;#,##0.00"/>
    <numFmt numFmtId="165" formatCode="[&lt;=9999999]###\-####;\(###\)\ ###\-####"/>
    <numFmt numFmtId="166" formatCode="0000"/>
  </numFmts>
  <fonts count="20" x14ac:knownFonts="1">
    <font>
      <sz val="11"/>
      <name val="Calibri"/>
      <family val="1"/>
      <scheme val="minor"/>
    </font>
    <font>
      <sz val="8"/>
      <name val="Arial"/>
      <family val="2"/>
    </font>
    <font>
      <sz val="11"/>
      <color theme="1" tint="0.24994659260841701"/>
      <name val="Modern No. 20"/>
      <family val="2"/>
      <scheme val="major"/>
    </font>
    <font>
      <sz val="11"/>
      <name val="Calibri"/>
      <family val="1"/>
      <scheme val="minor"/>
    </font>
    <font>
      <i/>
      <sz val="11"/>
      <color theme="1" tint="0.24994659260841701"/>
      <name val="Modern No. 20"/>
      <family val="2"/>
      <scheme val="major"/>
    </font>
    <font>
      <sz val="11"/>
      <color theme="1" tint="0.24994659260841701"/>
      <name val="Calibri"/>
      <family val="1"/>
      <scheme val="minor"/>
    </font>
    <font>
      <b/>
      <sz val="18"/>
      <color theme="1" tint="0.24994659260841701"/>
      <name val="Modern No. 20"/>
      <family val="2"/>
      <scheme val="major"/>
    </font>
    <font>
      <b/>
      <sz val="55"/>
      <color theme="4" tint="-0.499984740745262"/>
      <name val="Modern No. 20"/>
      <family val="2"/>
      <scheme val="major"/>
    </font>
    <font>
      <sz val="12"/>
      <color theme="0"/>
      <name val="Modern No. 20"/>
      <family val="2"/>
      <scheme val="major"/>
    </font>
    <font>
      <sz val="10"/>
      <color theme="1" tint="0.24994659260841701"/>
      <name val="Calibri"/>
      <family val="2"/>
      <scheme val="minor"/>
    </font>
    <font>
      <sz val="1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theme="0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b/>
      <sz val="14"/>
      <color theme="0"/>
      <name val="Times New Roman"/>
      <family val="1"/>
    </font>
    <font>
      <b/>
      <sz val="14"/>
      <color theme="0"/>
      <name val="Calibri"/>
      <family val="1"/>
      <scheme val="minor"/>
    </font>
    <font>
      <sz val="11"/>
      <color theme="1"/>
      <name val="Times New Roman"/>
      <family val="1"/>
    </font>
    <font>
      <sz val="12"/>
      <color theme="0"/>
      <name val="Modern No. 20"/>
      <family val="1"/>
      <scheme val="major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2">
    <xf numFmtId="0" fontId="0" fillId="3" borderId="0">
      <alignment horizontal="left" vertical="center" wrapText="1"/>
    </xf>
    <xf numFmtId="0" fontId="8" fillId="0" borderId="0" applyNumberFormat="0" applyFill="0" applyProtection="0">
      <alignment horizontal="left" vertical="center" wrapText="1" indent="1"/>
    </xf>
    <xf numFmtId="0" fontId="4" fillId="0" borderId="0" applyNumberFormat="0" applyFill="0" applyProtection="0">
      <alignment horizontal="right" vertical="center"/>
    </xf>
    <xf numFmtId="0" fontId="9" fillId="0" borderId="0" applyNumberFormat="0" applyFill="0" applyProtection="0">
      <alignment horizontal="left" vertical="center" indent="1"/>
    </xf>
    <xf numFmtId="0" fontId="6" fillId="0" borderId="0" applyNumberFormat="0" applyFill="0" applyBorder="0" applyProtection="0">
      <alignment horizontal="left" vertical="center"/>
    </xf>
    <xf numFmtId="164" fontId="3" fillId="0" borderId="0" applyFont="0" applyFill="0" applyBorder="0" applyProtection="0">
      <alignment horizontal="right" vertical="center"/>
    </xf>
    <xf numFmtId="0" fontId="7" fillId="0" borderId="0" applyNumberFormat="0" applyFill="0" applyBorder="0" applyProtection="0">
      <alignment horizontal="center" vertical="center"/>
    </xf>
    <xf numFmtId="14" fontId="4" fillId="2" borderId="0" applyFill="0" applyBorder="0">
      <alignment horizontal="left" vertical="center"/>
    </xf>
    <xf numFmtId="0" fontId="4" fillId="0" borderId="0" applyNumberFormat="0" applyFill="0" applyBorder="0" applyProtection="0">
      <alignment horizontal="center" vertical="center"/>
    </xf>
    <xf numFmtId="165" fontId="2" fillId="2" borderId="0" applyFont="0" applyFill="0" applyBorder="0" applyAlignment="0">
      <alignment vertical="center" wrapText="1"/>
    </xf>
    <xf numFmtId="0" fontId="5" fillId="0" borderId="0" applyNumberFormat="0" applyFill="0" applyBorder="0" applyAlignment="0" applyProtection="0">
      <alignment horizontal="left" vertical="center" wrapText="1"/>
    </xf>
    <xf numFmtId="0" fontId="5" fillId="0" borderId="0" applyNumberFormat="0" applyFill="0" applyBorder="0" applyAlignment="0" applyProtection="0">
      <alignment horizontal="left" vertical="center" wrapText="1"/>
    </xf>
  </cellStyleXfs>
  <cellXfs count="53">
    <xf numFmtId="0" fontId="0" fillId="3" borderId="0" xfId="0">
      <alignment horizontal="left" vertical="center" wrapText="1"/>
    </xf>
    <xf numFmtId="0" fontId="0" fillId="4" borderId="0" xfId="0" applyFill="1">
      <alignment horizontal="left" vertical="center" wrapText="1"/>
    </xf>
    <xf numFmtId="0" fontId="0" fillId="5" borderId="0" xfId="0" applyFill="1">
      <alignment horizontal="left" vertical="center" wrapText="1"/>
    </xf>
    <xf numFmtId="2" fontId="0" fillId="4" borderId="0" xfId="0" applyNumberFormat="1" applyFill="1">
      <alignment horizontal="left" vertical="center" wrapText="1"/>
    </xf>
    <xf numFmtId="2" fontId="0" fillId="5" borderId="0" xfId="0" applyNumberFormat="1" applyFill="1">
      <alignment horizontal="left" vertical="center" wrapText="1"/>
    </xf>
    <xf numFmtId="0" fontId="13" fillId="5" borderId="0" xfId="1" applyFont="1" applyFill="1">
      <alignment horizontal="left" vertical="center" wrapText="1" indent="1"/>
    </xf>
    <xf numFmtId="0" fontId="13" fillId="5" borderId="1" xfId="1" applyFont="1" applyFill="1" applyBorder="1">
      <alignment horizontal="left" vertical="center" wrapText="1" indent="1"/>
    </xf>
    <xf numFmtId="2" fontId="13" fillId="5" borderId="1" xfId="1" applyNumberFormat="1" applyFont="1" applyFill="1" applyBorder="1">
      <alignment horizontal="left" vertical="center" wrapText="1" indent="1"/>
    </xf>
    <xf numFmtId="0" fontId="13" fillId="5" borderId="2" xfId="1" applyFont="1" applyFill="1" applyBorder="1">
      <alignment horizontal="left" vertical="center" wrapText="1" indent="1"/>
    </xf>
    <xf numFmtId="2" fontId="13" fillId="5" borderId="2" xfId="1" applyNumberFormat="1" applyFont="1" applyFill="1" applyBorder="1">
      <alignment horizontal="left" vertical="center" wrapText="1" indent="1"/>
    </xf>
    <xf numFmtId="2" fontId="13" fillId="5" borderId="3" xfId="1" applyNumberFormat="1" applyFont="1" applyFill="1" applyBorder="1">
      <alignment horizontal="left" vertical="center" wrapText="1" indent="1"/>
    </xf>
    <xf numFmtId="164" fontId="14" fillId="10" borderId="4" xfId="0" applyNumberFormat="1" applyFont="1" applyFill="1" applyBorder="1">
      <alignment horizontal="left" vertical="center" wrapText="1"/>
    </xf>
    <xf numFmtId="0" fontId="15" fillId="4" borderId="4" xfId="0" applyFont="1" applyFill="1" applyBorder="1">
      <alignment horizontal="left" vertical="center" wrapText="1"/>
    </xf>
    <xf numFmtId="0" fontId="0" fillId="5" borderId="6" xfId="0" applyFill="1" applyBorder="1">
      <alignment horizontal="left" vertical="center" wrapText="1"/>
    </xf>
    <xf numFmtId="0" fontId="0" fillId="5" borderId="7" xfId="0" applyFill="1" applyBorder="1">
      <alignment horizontal="left" vertical="center" wrapText="1"/>
    </xf>
    <xf numFmtId="2" fontId="0" fillId="5" borderId="8" xfId="0" applyNumberFormat="1" applyFill="1" applyBorder="1">
      <alignment horizontal="left" vertical="center" wrapText="1"/>
    </xf>
    <xf numFmtId="164" fontId="12" fillId="4" borderId="11" xfId="0" applyNumberFormat="1" applyFont="1" applyFill="1" applyBorder="1">
      <alignment horizontal="left" vertical="center" wrapText="1"/>
    </xf>
    <xf numFmtId="1" fontId="11" fillId="6" borderId="9" xfId="5" applyNumberFormat="1" applyFont="1" applyFill="1" applyBorder="1" applyAlignment="1">
      <alignment horizontal="left" vertical="center" indent="1"/>
    </xf>
    <xf numFmtId="164" fontId="11" fillId="6" borderId="9" xfId="5" applyFont="1" applyFill="1" applyBorder="1" applyAlignment="1">
      <alignment horizontal="left" vertical="center" indent="1"/>
    </xf>
    <xf numFmtId="1" fontId="11" fillId="7" borderId="9" xfId="5" applyNumberFormat="1" applyFont="1" applyFill="1" applyBorder="1" applyAlignment="1">
      <alignment horizontal="left" vertical="center" indent="1"/>
    </xf>
    <xf numFmtId="1" fontId="11" fillId="3" borderId="9" xfId="5" applyNumberFormat="1" applyFont="1" applyFill="1" applyBorder="1" applyAlignment="1">
      <alignment horizontal="left" vertical="center" indent="1"/>
    </xf>
    <xf numFmtId="1" fontId="11" fillId="8" borderId="9" xfId="5" applyNumberFormat="1" applyFont="1" applyFill="1" applyBorder="1" applyAlignment="1">
      <alignment horizontal="left" vertical="center" indent="1"/>
    </xf>
    <xf numFmtId="1" fontId="11" fillId="9" borderId="9" xfId="5" applyNumberFormat="1" applyFont="1" applyFill="1" applyBorder="1" applyAlignment="1">
      <alignment horizontal="left" vertical="center" indent="1"/>
    </xf>
    <xf numFmtId="164" fontId="11" fillId="9" borderId="9" xfId="5" applyFont="1" applyFill="1" applyBorder="1" applyAlignment="1">
      <alignment horizontal="left" vertical="center" indent="1"/>
    </xf>
    <xf numFmtId="164" fontId="11" fillId="9" borderId="9" xfId="0" applyNumberFormat="1" applyFont="1" applyFill="1" applyBorder="1">
      <alignment horizontal="left" vertical="center" wrapText="1"/>
    </xf>
    <xf numFmtId="166" fontId="18" fillId="4" borderId="10" xfId="1" applyNumberFormat="1" applyFont="1" applyFill="1" applyBorder="1" applyAlignment="1">
      <alignment horizontal="left" vertical="center" wrapText="1"/>
    </xf>
    <xf numFmtId="0" fontId="18" fillId="4" borderId="10" xfId="1" applyFont="1" applyFill="1" applyBorder="1" applyAlignment="1">
      <alignment horizontal="left" vertical="center" wrapText="1"/>
    </xf>
    <xf numFmtId="166" fontId="18" fillId="4" borderId="9" xfId="0" applyNumberFormat="1" applyFont="1" applyFill="1" applyBorder="1">
      <alignment horizontal="left" vertical="center" wrapText="1"/>
    </xf>
    <xf numFmtId="0" fontId="18" fillId="4" borderId="9" xfId="0" applyFont="1" applyFill="1" applyBorder="1">
      <alignment horizontal="left" vertical="center" wrapText="1"/>
    </xf>
    <xf numFmtId="0" fontId="18" fillId="4" borderId="10" xfId="0" applyFont="1" applyFill="1" applyBorder="1">
      <alignment horizontal="left" vertical="center" wrapText="1"/>
    </xf>
    <xf numFmtId="0" fontId="10" fillId="4" borderId="0" xfId="1" applyFont="1" applyFill="1" applyAlignment="1">
      <alignment vertical="top" wrapText="1"/>
    </xf>
    <xf numFmtId="0" fontId="10" fillId="4" borderId="9" xfId="0" applyFont="1" applyFill="1" applyBorder="1" applyAlignment="1">
      <alignment vertical="top" wrapText="1"/>
    </xf>
    <xf numFmtId="0" fontId="10" fillId="4" borderId="5" xfId="0" applyFont="1" applyFill="1" applyBorder="1" applyAlignment="1">
      <alignment vertical="top" wrapText="1"/>
    </xf>
    <xf numFmtId="0" fontId="11" fillId="11" borderId="9" xfId="1" applyFont="1" applyFill="1" applyBorder="1">
      <alignment horizontal="left" vertical="center" wrapText="1" indent="1"/>
    </xf>
    <xf numFmtId="164" fontId="11" fillId="11" borderId="9" xfId="1" applyNumberFormat="1" applyFont="1" applyFill="1" applyBorder="1">
      <alignment horizontal="left" vertical="center" wrapText="1" indent="1"/>
    </xf>
    <xf numFmtId="0" fontId="11" fillId="7" borderId="2" xfId="1" applyFont="1" applyFill="1" applyBorder="1">
      <alignment horizontal="left" vertical="center" wrapText="1" indent="1"/>
    </xf>
    <xf numFmtId="0" fontId="11" fillId="3" borderId="2" xfId="1" applyFont="1" applyFill="1" applyBorder="1">
      <alignment horizontal="left" vertical="center" wrapText="1" indent="1"/>
    </xf>
    <xf numFmtId="0" fontId="11" fillId="8" borderId="2" xfId="1" applyFont="1" applyFill="1" applyBorder="1">
      <alignment horizontal="left" vertical="center" wrapText="1" indent="1"/>
    </xf>
    <xf numFmtId="164" fontId="11" fillId="7" borderId="2" xfId="1" applyNumberFormat="1" applyFont="1" applyFill="1" applyBorder="1">
      <alignment horizontal="left" vertical="center" wrapText="1" indent="1"/>
    </xf>
    <xf numFmtId="164" fontId="11" fillId="3" borderId="2" xfId="1" applyNumberFormat="1" applyFont="1" applyFill="1" applyBorder="1">
      <alignment horizontal="left" vertical="center" wrapText="1" indent="1"/>
    </xf>
    <xf numFmtId="164" fontId="11" fillId="8" borderId="2" xfId="1" applyNumberFormat="1" applyFont="1" applyFill="1" applyBorder="1">
      <alignment horizontal="left" vertical="center" wrapText="1" indent="1"/>
    </xf>
    <xf numFmtId="164" fontId="11" fillId="7" borderId="9" xfId="1" applyNumberFormat="1" applyFont="1" applyFill="1" applyBorder="1">
      <alignment horizontal="left" vertical="center" wrapText="1" indent="1"/>
    </xf>
    <xf numFmtId="164" fontId="11" fillId="3" borderId="9" xfId="1" applyNumberFormat="1" applyFont="1" applyFill="1" applyBorder="1">
      <alignment horizontal="left" vertical="center" wrapText="1" indent="1"/>
    </xf>
    <xf numFmtId="164" fontId="11" fillId="8" borderId="9" xfId="1" applyNumberFormat="1" applyFont="1" applyFill="1" applyBorder="1">
      <alignment horizontal="left" vertical="center" wrapText="1" indent="1"/>
    </xf>
    <xf numFmtId="0" fontId="0" fillId="4" borderId="0" xfId="0" applyFill="1" applyAlignment="1">
      <alignment horizontal="center" vertical="center" wrapText="1"/>
    </xf>
    <xf numFmtId="0" fontId="13" fillId="5" borderId="0" xfId="1" applyFont="1" applyFill="1" applyAlignment="1">
      <alignment horizontal="center" vertical="center" wrapText="1"/>
    </xf>
    <xf numFmtId="0" fontId="11" fillId="4" borderId="0" xfId="1" applyFont="1" applyFill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top" wrapText="1"/>
    </xf>
    <xf numFmtId="0" fontId="17" fillId="0" borderId="0" xfId="0" applyFont="1" applyFill="1" applyBorder="1" applyAlignment="1">
      <alignment horizontal="center" vertical="top" wrapText="1"/>
    </xf>
    <xf numFmtId="0" fontId="19" fillId="5" borderId="9" xfId="1" applyFont="1" applyFill="1" applyBorder="1" applyAlignment="1">
      <alignment vertical="center" wrapText="1"/>
    </xf>
    <xf numFmtId="0" fontId="19" fillId="5" borderId="0" xfId="1" applyFont="1" applyFill="1">
      <alignment horizontal="left" vertical="center" wrapText="1" indent="1"/>
    </xf>
    <xf numFmtId="0" fontId="10" fillId="0" borderId="0" xfId="0" applyFont="1" applyFill="1">
      <alignment horizontal="left" vertical="center" wrapText="1"/>
    </xf>
  </cellXfs>
  <cellStyles count="12">
    <cellStyle name="Currency" xfId="5" builtinId="4" customBuiltin="1"/>
    <cellStyle name="Date" xfId="7" xr:uid="{00000000-0005-0000-0000-000001000000}"/>
    <cellStyle name="Explanatory Text" xfId="8" builtinId="53" customBuiltin="1"/>
    <cellStyle name="Followed Hyperlink" xfId="11" builtinId="9" customBuiltin="1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Hyperlink" xfId="10" builtinId="8" customBuiltin="1"/>
    <cellStyle name="Normal" xfId="0" builtinId="0" customBuiltin="1"/>
    <cellStyle name="Phone" xfId="9" xr:uid="{00000000-0005-0000-0000-00000A000000}"/>
    <cellStyle name="Title" xfId="6" builtinId="15" customBuiltin="1"/>
  </cellStyles>
  <dxfs count="7"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>
          <fgColor indexed="64"/>
          <bgColor theme="0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strike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>
          <fgColor indexed="64"/>
          <bgColor theme="0"/>
        </patternFill>
      </fill>
    </dxf>
    <dxf>
      <font>
        <b val="0"/>
        <strike val="0"/>
        <outline val="0"/>
        <shadow val="0"/>
        <u val="none"/>
        <vertAlign val="baseline"/>
        <sz val="11"/>
        <color theme="0"/>
        <name val="Modern No. 20"/>
        <family val="1"/>
        <scheme val="major"/>
      </font>
      <fill>
        <patternFill patternType="solid">
          <fgColor indexed="64"/>
          <bgColor theme="1"/>
        </patternFill>
      </fill>
    </dxf>
    <dxf>
      <font>
        <color theme="0"/>
      </font>
      <fill>
        <patternFill>
          <bgColor theme="1" tint="0.14996795556505021"/>
        </patternFill>
      </fill>
    </dxf>
    <dxf>
      <fill>
        <patternFill>
          <bgColor theme="7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Table Style 1" pivot="0" count="2" xr9:uid="{FF8A4A65-F9D5-46A6-8895-DF14655F3F21}">
      <tableStyleElement type="wholeTable" dxfId="6"/>
      <tableStyleElement type="headerRow" dxfId="5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213F75"/>
      <rgbColor rgb="00808000"/>
      <rgbColor rgb="00800080"/>
      <rgbColor rgb="00008080"/>
      <rgbColor rgb="00EAEAEA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F3FBF7"/>
      <rgbColor rgb="00CCFFCC"/>
      <rgbColor rgb="00FFFF99"/>
      <rgbColor rgb="005B7D77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roductPriceList" displayName="ProductPriceList" ref="C2:E6" totalsRowShown="0" headerRowDxfId="4" dataDxfId="3">
  <tableColumns count="3">
    <tableColumn id="2" xr3:uid="{00000000-0010-0000-0000-000002000000}" name="Item" dataDxfId="1"/>
    <tableColumn id="3" xr3:uid="{00000000-0010-0000-0000-000003000000}" name="Description" dataDxfId="0"/>
    <tableColumn id="4" xr3:uid="{00000000-0010-0000-0000-000004000000}" name="Unit of Measure" dataDxfId="2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Summary="Enter Product Number, Name, Description, Retail and Bulk Prices per Unit in this table"/>
    </ext>
  </extLst>
</table>
</file>

<file path=xl/theme/theme1.xml><?xml version="1.0" encoding="utf-8"?>
<a:theme xmlns:a="http://schemas.openxmlformats.org/drawingml/2006/main" name="View">
  <a:themeElements>
    <a:clrScheme name="View">
      <a:dk1>
        <a:srgbClr val="000000"/>
      </a:dk1>
      <a:lt1>
        <a:srgbClr val="FFFFFF"/>
      </a:lt1>
      <a:dk2>
        <a:srgbClr val="46464A"/>
      </a:dk2>
      <a:lt2>
        <a:srgbClr val="D6D3CC"/>
      </a:lt2>
      <a:accent1>
        <a:srgbClr val="6F6F74"/>
      </a:accent1>
      <a:accent2>
        <a:srgbClr val="92A9B9"/>
      </a:accent2>
      <a:accent3>
        <a:srgbClr val="A7B789"/>
      </a:accent3>
      <a:accent4>
        <a:srgbClr val="B9A489"/>
      </a:accent4>
      <a:accent5>
        <a:srgbClr val="8D6374"/>
      </a:accent5>
      <a:accent6>
        <a:srgbClr val="9B7362"/>
      </a:accent6>
      <a:hlink>
        <a:srgbClr val="67AABF"/>
      </a:hlink>
      <a:folHlink>
        <a:srgbClr val="ABAFA5"/>
      </a:folHlink>
    </a:clrScheme>
    <a:fontScheme name="Custom 17">
      <a:majorFont>
        <a:latin typeface="Modern No. 20"/>
        <a:ea typeface=""/>
        <a:cs typeface=""/>
      </a:majorFont>
      <a:minorFont>
        <a:latin typeface="Calibri"/>
        <a:ea typeface=""/>
        <a:cs typeface=""/>
      </a:minorFont>
    </a:fontScheme>
    <a:fmtScheme name="View">
      <a:fillStyleLst>
        <a:solidFill>
          <a:schemeClr val="phClr"/>
        </a:solidFill>
        <a:solidFill>
          <a:schemeClr val="phClr">
            <a:tint val="60000"/>
            <a:satMod val="120000"/>
          </a:schemeClr>
        </a:solidFill>
        <a:solidFill>
          <a:schemeClr val="phClr">
            <a:shade val="75000"/>
            <a:satMod val="160000"/>
          </a:schemeClr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13970" cap="flat" cmpd="sng" algn="ctr">
          <a:solidFill>
            <a:schemeClr val="phClr"/>
          </a:solidFill>
          <a:prstDash val="solid"/>
        </a:ln>
        <a:ln w="17145" cap="flat" cmpd="sng" algn="ctr">
          <a:solidFill>
            <a:schemeClr val="phClr">
              <a:shade val="95000"/>
              <a:alpha val="95000"/>
              <a:satMod val="150000"/>
            </a:schemeClr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15240" dir="5400000" algn="tl" rotWithShape="0">
              <a:srgbClr val="000000">
                <a:alpha val="75000"/>
              </a:srgbClr>
            </a:outerShdw>
          </a:effectLst>
          <a:scene3d>
            <a:camera prst="orthographicFront">
              <a:rot lat="0" lon="0" rev="0"/>
            </a:camera>
            <a:lightRig rig="brightRoom" dir="tl"/>
          </a:scene3d>
          <a:sp3d contourW="9525" prstMaterial="flat">
            <a:bevelT w="0" h="0" prst="coolSlant"/>
            <a:contourClr>
              <a:schemeClr val="phClr">
                <a:shade val="35000"/>
                <a:satMod val="130000"/>
              </a:schemeClr>
            </a:contourClr>
          </a:sp3d>
        </a:effectStyle>
        <a:effectStyle>
          <a:effectLst>
            <a:outerShdw blurRad="76200" dist="25400" dir="5400000" algn="tl" rotWithShape="0">
              <a:srgbClr val="000000">
                <a:alpha val="55000"/>
              </a:srgbClr>
            </a:outerShdw>
          </a:effectLst>
          <a:scene3d>
            <a:camera prst="orthographicFront">
              <a:rot lat="0" lon="0" rev="0"/>
            </a:camera>
            <a:lightRig rig="brightRoom" dir="tl"/>
          </a:scene3d>
          <a:sp3d contourW="19050" prstMaterial="flat">
            <a:bevelT w="0" h="0" prst="coolSlant"/>
            <a:contourClr>
              <a:schemeClr val="phClr">
                <a:shade val="25000"/>
                <a:satMod val="140000"/>
              </a:schemeClr>
            </a:contourClr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4000"/>
                <a:shade val="98000"/>
                <a:satMod val="130000"/>
                <a:lumMod val="102000"/>
              </a:schemeClr>
            </a:gs>
            <a:gs pos="100000">
              <a:schemeClr val="phClr">
                <a:tint val="98000"/>
                <a:shade val="78000"/>
                <a:satMod val="140000"/>
              </a:schemeClr>
            </a:gs>
          </a:gsLst>
          <a:path path="circle">
            <a:fillToRect l="100000" t="10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View" id="{BA0EB5A6-F2D4-4F82-977B-64ADEE4A2A69}" vid="{3969A8A2-35DB-4E3B-8885-16FD20568674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499984740745262"/>
    <pageSetUpPr autoPageBreaks="0" fitToPage="1"/>
  </sheetPr>
  <dimension ref="A1:BY12"/>
  <sheetViews>
    <sheetView showGridLines="0" tabSelected="1" zoomScale="90" zoomScaleNormal="90" zoomScalePageLayoutView="80" workbookViewId="0">
      <selection activeCell="D5" sqref="D5"/>
    </sheetView>
  </sheetViews>
  <sheetFormatPr defaultColWidth="8.88671875" defaultRowHeight="30" customHeight="1" x14ac:dyDescent="0.3"/>
  <cols>
    <col min="1" max="2" width="20.33203125" style="1" customWidth="1"/>
    <col min="3" max="3" width="27.33203125" style="1" customWidth="1"/>
    <col min="4" max="4" width="66.44140625" style="1" customWidth="1"/>
    <col min="5" max="5" width="12.5546875" style="44" customWidth="1"/>
    <col min="6" max="6" width="12.5546875" style="1" customWidth="1"/>
    <col min="7" max="7" width="12.5546875" style="3" customWidth="1"/>
    <col min="8" max="8" width="19" style="3" customWidth="1"/>
    <col min="9" max="9" width="12.5546875" style="1" customWidth="1"/>
    <col min="10" max="10" width="12.5546875" style="3" customWidth="1"/>
    <col min="11" max="11" width="19.109375" style="3" customWidth="1"/>
    <col min="12" max="12" width="12.5546875" style="1" customWidth="1"/>
    <col min="13" max="13" width="12.5546875" style="3" customWidth="1"/>
    <col min="14" max="14" width="17.88671875" style="3" customWidth="1"/>
    <col min="15" max="15" width="12.5546875" style="1" customWidth="1"/>
    <col min="16" max="16" width="12.5546875" style="3" customWidth="1"/>
    <col min="17" max="17" width="18.6640625" style="3" customWidth="1"/>
    <col min="18" max="18" width="12.5546875" style="1" customWidth="1"/>
    <col min="19" max="19" width="12.5546875" style="3" customWidth="1"/>
    <col min="20" max="20" width="18" style="3" customWidth="1"/>
    <col min="21" max="16384" width="8.88671875" style="1"/>
  </cols>
  <sheetData>
    <row r="1" spans="1:77" ht="30" customHeight="1" thickBot="1" x14ac:dyDescent="0.35"/>
    <row r="2" spans="1:77" s="2" customFormat="1" ht="28.5" customHeight="1" thickBot="1" x14ac:dyDescent="0.35">
      <c r="A2" s="1"/>
      <c r="B2" s="50" t="s">
        <v>20</v>
      </c>
      <c r="C2" s="51" t="s">
        <v>0</v>
      </c>
      <c r="D2" s="5" t="s">
        <v>1</v>
      </c>
      <c r="E2" s="45" t="s">
        <v>2</v>
      </c>
      <c r="F2" s="6" t="s">
        <v>3</v>
      </c>
      <c r="G2" s="7" t="s">
        <v>4</v>
      </c>
      <c r="H2" s="7" t="s">
        <v>5</v>
      </c>
      <c r="I2" s="8" t="s">
        <v>6</v>
      </c>
      <c r="J2" s="9" t="s">
        <v>7</v>
      </c>
      <c r="K2" s="9" t="s">
        <v>8</v>
      </c>
      <c r="L2" s="8" t="s">
        <v>9</v>
      </c>
      <c r="M2" s="9" t="s">
        <v>10</v>
      </c>
      <c r="N2" s="9" t="s">
        <v>11</v>
      </c>
      <c r="O2" s="8" t="s">
        <v>12</v>
      </c>
      <c r="P2" s="9" t="s">
        <v>13</v>
      </c>
      <c r="Q2" s="9" t="s">
        <v>14</v>
      </c>
      <c r="R2" s="8" t="s">
        <v>15</v>
      </c>
      <c r="S2" s="9" t="s">
        <v>16</v>
      </c>
      <c r="T2" s="10" t="s">
        <v>17</v>
      </c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</row>
    <row r="3" spans="1:77" s="2" customFormat="1" ht="274.8" customHeight="1" x14ac:dyDescent="0.3">
      <c r="A3" s="1"/>
      <c r="B3" s="25">
        <v>1</v>
      </c>
      <c r="C3" s="26" t="s">
        <v>21</v>
      </c>
      <c r="D3" s="30" t="s">
        <v>26</v>
      </c>
      <c r="E3" s="46" t="s">
        <v>19</v>
      </c>
      <c r="F3" s="33">
        <v>15</v>
      </c>
      <c r="G3" s="34"/>
      <c r="H3" s="34"/>
      <c r="I3" s="35">
        <v>15</v>
      </c>
      <c r="J3" s="38">
        <f>G3*1.038</f>
        <v>0</v>
      </c>
      <c r="K3" s="38">
        <f>I3*J3</f>
        <v>0</v>
      </c>
      <c r="L3" s="36">
        <v>15</v>
      </c>
      <c r="M3" s="39">
        <f>J3*1.038</f>
        <v>0</v>
      </c>
      <c r="N3" s="39">
        <f>L3*M3</f>
        <v>0</v>
      </c>
      <c r="O3" s="37">
        <v>15</v>
      </c>
      <c r="P3" s="40">
        <f>M3*1.038</f>
        <v>0</v>
      </c>
      <c r="Q3" s="40">
        <f>O3*P3</f>
        <v>0</v>
      </c>
      <c r="R3" s="22">
        <v>15</v>
      </c>
      <c r="S3" s="23">
        <f>P3*1.038</f>
        <v>0</v>
      </c>
      <c r="T3" s="24">
        <f>R3*S3</f>
        <v>0</v>
      </c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</row>
    <row r="4" spans="1:77" ht="118.2" customHeight="1" x14ac:dyDescent="0.3">
      <c r="B4" s="27">
        <v>2</v>
      </c>
      <c r="C4" s="28" t="s">
        <v>23</v>
      </c>
      <c r="D4" s="31" t="s">
        <v>27</v>
      </c>
      <c r="E4" s="46" t="s">
        <v>19</v>
      </c>
      <c r="F4" s="17">
        <v>15</v>
      </c>
      <c r="G4" s="18"/>
      <c r="H4" s="34"/>
      <c r="I4" s="19">
        <v>15</v>
      </c>
      <c r="J4" s="41">
        <v>0</v>
      </c>
      <c r="K4" s="41">
        <f t="shared" ref="K4:K6" si="0">I4*J4</f>
        <v>0</v>
      </c>
      <c r="L4" s="20">
        <v>15</v>
      </c>
      <c r="M4" s="42">
        <f t="shared" ref="M4:M7" si="1">J4*1.038</f>
        <v>0</v>
      </c>
      <c r="N4" s="42">
        <f t="shared" ref="N4:N6" si="2">L4*M4</f>
        <v>0</v>
      </c>
      <c r="O4" s="21">
        <v>15</v>
      </c>
      <c r="P4" s="43">
        <f t="shared" ref="P4:P7" si="3">M4*1.038</f>
        <v>0</v>
      </c>
      <c r="Q4" s="43">
        <f t="shared" ref="Q4:Q6" si="4">O4*P4</f>
        <v>0</v>
      </c>
      <c r="R4" s="22">
        <v>15</v>
      </c>
      <c r="S4" s="23">
        <f t="shared" ref="S4:S7" si="5">P4*1.038</f>
        <v>0</v>
      </c>
      <c r="T4" s="24">
        <f t="shared" ref="T4:T6" si="6">R4*S4</f>
        <v>0</v>
      </c>
    </row>
    <row r="5" spans="1:77" ht="277.2" customHeight="1" x14ac:dyDescent="0.3">
      <c r="B5" s="27">
        <v>3</v>
      </c>
      <c r="C5" s="52" t="s">
        <v>22</v>
      </c>
      <c r="D5" s="32" t="s">
        <v>25</v>
      </c>
      <c r="E5" s="46" t="s">
        <v>19</v>
      </c>
      <c r="F5" s="17">
        <v>15</v>
      </c>
      <c r="G5" s="18"/>
      <c r="H5" s="34"/>
      <c r="I5" s="19">
        <v>15</v>
      </c>
      <c r="J5" s="41">
        <f t="shared" ref="J5:J7" si="7">G5*1.038</f>
        <v>0</v>
      </c>
      <c r="K5" s="41">
        <f t="shared" si="0"/>
        <v>0</v>
      </c>
      <c r="L5" s="20">
        <v>15</v>
      </c>
      <c r="M5" s="42">
        <f t="shared" si="1"/>
        <v>0</v>
      </c>
      <c r="N5" s="42">
        <f t="shared" si="2"/>
        <v>0</v>
      </c>
      <c r="O5" s="21">
        <v>15</v>
      </c>
      <c r="P5" s="43">
        <f t="shared" si="3"/>
        <v>0</v>
      </c>
      <c r="Q5" s="43">
        <v>15</v>
      </c>
      <c r="R5" s="22">
        <v>15</v>
      </c>
      <c r="S5" s="23">
        <f t="shared" si="5"/>
        <v>0</v>
      </c>
      <c r="T5" s="24">
        <f t="shared" si="6"/>
        <v>0</v>
      </c>
    </row>
    <row r="6" spans="1:77" ht="98.4" customHeight="1" x14ac:dyDescent="0.3">
      <c r="B6" s="27">
        <v>4</v>
      </c>
      <c r="C6" s="29" t="s">
        <v>24</v>
      </c>
      <c r="D6" s="32" t="s">
        <v>28</v>
      </c>
      <c r="E6" s="46" t="s">
        <v>19</v>
      </c>
      <c r="F6" s="17">
        <v>15</v>
      </c>
      <c r="G6" s="18"/>
      <c r="H6" s="34"/>
      <c r="I6" s="19">
        <v>15</v>
      </c>
      <c r="J6" s="41">
        <f t="shared" si="7"/>
        <v>0</v>
      </c>
      <c r="K6" s="41">
        <f t="shared" si="0"/>
        <v>0</v>
      </c>
      <c r="L6" s="20">
        <v>15</v>
      </c>
      <c r="M6" s="42">
        <f t="shared" si="1"/>
        <v>0</v>
      </c>
      <c r="N6" s="42">
        <f t="shared" si="2"/>
        <v>0</v>
      </c>
      <c r="O6" s="21">
        <v>15</v>
      </c>
      <c r="P6" s="43">
        <f t="shared" si="3"/>
        <v>0</v>
      </c>
      <c r="Q6" s="43">
        <f t="shared" si="4"/>
        <v>0</v>
      </c>
      <c r="R6" s="22">
        <v>15</v>
      </c>
      <c r="S6" s="23">
        <f t="shared" si="5"/>
        <v>0</v>
      </c>
      <c r="T6" s="24">
        <f t="shared" si="6"/>
        <v>0</v>
      </c>
    </row>
    <row r="7" spans="1:77" ht="30" customHeight="1" thickBot="1" x14ac:dyDescent="0.35">
      <c r="B7" s="2"/>
      <c r="C7" s="2"/>
      <c r="D7" s="13"/>
      <c r="E7" s="47"/>
      <c r="F7" s="14"/>
      <c r="G7" s="15">
        <v>307.16000000000003</v>
      </c>
      <c r="H7" s="16">
        <f>SUM(H3:H6)</f>
        <v>0</v>
      </c>
      <c r="I7" s="13"/>
      <c r="J7" s="15">
        <f t="shared" si="7"/>
        <v>318.83208000000002</v>
      </c>
      <c r="K7" s="16">
        <f>SUM(K3:K6)</f>
        <v>0</v>
      </c>
      <c r="L7" s="2"/>
      <c r="M7" s="4">
        <f t="shared" si="1"/>
        <v>330.94769904000003</v>
      </c>
      <c r="N7" s="16">
        <f>SUM(N3:N6)</f>
        <v>0</v>
      </c>
      <c r="O7" s="2"/>
      <c r="P7" s="4">
        <f t="shared" si="3"/>
        <v>343.52371160352004</v>
      </c>
      <c r="Q7" s="16">
        <f>SUM(Q3:Q6)</f>
        <v>15</v>
      </c>
      <c r="R7" s="2"/>
      <c r="S7" s="4">
        <f t="shared" si="5"/>
        <v>356.57761264445384</v>
      </c>
      <c r="T7" s="16">
        <f>SUM(T3:T6)</f>
        <v>0</v>
      </c>
    </row>
    <row r="8" spans="1:77" ht="30" customHeight="1" thickBot="1" x14ac:dyDescent="0.35"/>
    <row r="9" spans="1:77" ht="30" customHeight="1" thickBot="1" x14ac:dyDescent="0.35">
      <c r="C9" s="12" t="s">
        <v>18</v>
      </c>
      <c r="D9" s="11">
        <f>H7+K7+N7+Q7+T7</f>
        <v>15</v>
      </c>
      <c r="F9" s="48"/>
      <c r="G9" s="49"/>
      <c r="H9" s="49"/>
      <c r="I9" s="49"/>
      <c r="J9" s="49"/>
      <c r="K9" s="49"/>
      <c r="L9" s="49"/>
      <c r="M9" s="49"/>
      <c r="N9" s="49"/>
    </row>
    <row r="10" spans="1:77" ht="30" customHeight="1" x14ac:dyDescent="0.3">
      <c r="F10" s="49"/>
      <c r="G10" s="49"/>
      <c r="H10" s="49"/>
      <c r="I10" s="49"/>
      <c r="J10" s="49"/>
      <c r="K10" s="49"/>
      <c r="L10" s="49"/>
      <c r="M10" s="49"/>
      <c r="N10" s="49"/>
    </row>
    <row r="11" spans="1:77" ht="30" customHeight="1" x14ac:dyDescent="0.3">
      <c r="F11" s="49"/>
      <c r="G11" s="49"/>
      <c r="H11" s="49"/>
      <c r="I11" s="49"/>
      <c r="J11" s="49"/>
      <c r="K11" s="49"/>
      <c r="L11" s="49"/>
      <c r="M11" s="49"/>
      <c r="N11" s="49"/>
    </row>
    <row r="12" spans="1:77" ht="30" customHeight="1" x14ac:dyDescent="0.3">
      <c r="F12" s="49"/>
      <c r="G12" s="49"/>
      <c r="H12" s="49"/>
      <c r="I12" s="49"/>
      <c r="J12" s="49"/>
      <c r="K12" s="49"/>
      <c r="L12" s="49"/>
      <c r="M12" s="49"/>
      <c r="N12" s="49"/>
    </row>
  </sheetData>
  <mergeCells count="1">
    <mergeCell ref="F9:N12"/>
  </mergeCells>
  <phoneticPr fontId="1" type="noConversion"/>
  <dataValidations count="4">
    <dataValidation allowBlank="1" showInputMessage="1" showErrorMessage="1" prompt="Enter Name in this column under this heading" sqref="C2:C3" xr:uid="{00000000-0002-0000-0000-000004000000}"/>
    <dataValidation allowBlank="1" showInputMessage="1" showErrorMessage="1" prompt="Enter Description in this column under this heading" sqref="D2:D3" xr:uid="{00000000-0002-0000-0000-000005000000}"/>
    <dataValidation allowBlank="1" showInputMessage="1" showErrorMessage="1" prompt="Enter Retail Price per Unit in this column under this heading" sqref="E2:E6" xr:uid="{00000000-0002-0000-0000-000006000000}"/>
    <dataValidation allowBlank="1" showInputMessage="1" showErrorMessage="1" prompt="Enter Bulk Price per Unit in this column under this heading" sqref="F2:T3 H4:H6 K4:K6 M4:N6 P4:Q6 S4:T6 J4:J6" xr:uid="{00000000-0002-0000-0000-000007000000}"/>
  </dataValidations>
  <printOptions horizontalCentered="1"/>
  <pageMargins left="0" right="0" top="0.75" bottom="0.75" header="0.3" footer="0.3"/>
  <pageSetup paperSize="7" scale="60" fitToWidth="0" orientation="landscape" r:id="rId1"/>
  <headerFooter differentFirst="1">
    <oddFooter>Page &amp;P of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a3db5c6-0e24-465a-8633-d606b1da7b0a" xsi:nil="true"/>
    <lcf76f155ced4ddcb4097134ff3c332f xmlns="c81bce5d-cb6c-4cf3-85c7-64a9f7ebd441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5F57966B148748BD8081F628C2483F" ma:contentTypeVersion="18" ma:contentTypeDescription="Create a new document." ma:contentTypeScope="" ma:versionID="e68f698674cf8e3dc5cbc098fb24b8b6">
  <xsd:schema xmlns:xsd="http://www.w3.org/2001/XMLSchema" xmlns:xs="http://www.w3.org/2001/XMLSchema" xmlns:p="http://schemas.microsoft.com/office/2006/metadata/properties" xmlns:ns2="c81bce5d-cb6c-4cf3-85c7-64a9f7ebd441" xmlns:ns3="ea3db5c6-0e24-465a-8633-d606b1da7b0a" targetNamespace="http://schemas.microsoft.com/office/2006/metadata/properties" ma:root="true" ma:fieldsID="5122c0fd3b8ea73021557e66133db2e3" ns2:_="" ns3:_="">
    <xsd:import namespace="c81bce5d-cb6c-4cf3-85c7-64a9f7ebd441"/>
    <xsd:import namespace="ea3db5c6-0e24-465a-8633-d606b1da7b0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bce5d-cb6c-4cf3-85c7-64a9f7ebd4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85e291b-231a-4814-a0e4-2f7fa3dec4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3db5c6-0e24-465a-8633-d606b1da7b0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cb10b8ad-7d71-4923-a079-2a3efd302869}" ma:internalName="TaxCatchAll" ma:showField="CatchAllData" ma:web="ea3db5c6-0e24-465a-8633-d606b1da7b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AD00D3C-F629-4112-B221-29BB5EA25D2B}">
  <ds:schemaRefs>
    <ds:schemaRef ds:uri="http://schemas.microsoft.com/office/2006/metadata/properties"/>
    <ds:schemaRef ds:uri="http://schemas.microsoft.com/office/infopath/2007/PartnerControls"/>
    <ds:schemaRef ds:uri="ea3db5c6-0e24-465a-8633-d606b1da7b0a"/>
    <ds:schemaRef ds:uri="c81bce5d-cb6c-4cf3-85c7-64a9f7ebd441"/>
  </ds:schemaRefs>
</ds:datastoreItem>
</file>

<file path=customXml/itemProps2.xml><?xml version="1.0" encoding="utf-8"?>
<ds:datastoreItem xmlns:ds="http://schemas.openxmlformats.org/officeDocument/2006/customXml" ds:itemID="{1D8F9BA0-FB64-4886-B1E5-CAE1D900DE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1bce5d-cb6c-4cf3-85c7-64a9f7ebd441"/>
    <ds:schemaRef ds:uri="ea3db5c6-0e24-465a-8633-d606b1da7b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2F0A973-6373-4401-9780-0E1B91DE94C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2863bcaf-4433-4a95-89dd-302e4b0159a1}" enabled="0" method="" siteId="{2863bcaf-4433-4a95-89dd-302e4b0159a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>TM03986989</Templat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Attachment 4 Pricing Table </vt:lpstr>
      <vt:lpstr>'Attachment 4 Pricing Table 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2023-05-27T05:28:13Z</dcterms:created>
  <dcterms:modified xsi:type="dcterms:W3CDTF">2026-10-22T14:31:20Z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0x010100005F57966B148748BD8081F628C2483F</vt:lpwstr>
  </property>
  <property fmtid="{D5CDD505-2E9C-101B-9397-08002B2CF9AE}" pid="3" name="MediaServiceImageTags">
    <vt:lpwstr/>
  </property>
</Properties>
</file>