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myeitaas-my.sharepoint-mil.us/personal/rhonda_m_lien_civ_army_mil/Documents/Documents/Awarded Contracts/2026 AWARDED CONTRACTS/MEMPHIS DEPLOYMENT/FY27 TF EAGLE/115th/"/>
    </mc:Choice>
  </mc:AlternateContent>
  <xr:revisionPtr revIDLastSave="27" documentId="8_{F0552464-4E32-4FE6-909B-6811EB8B1AAB}" xr6:coauthVersionLast="47" xr6:coauthVersionMax="47" xr10:uidLastSave="{970C3DC1-4821-471F-AB7F-60434E27D352}"/>
  <bookViews>
    <workbookView xWindow="51480" yWindow="-90" windowWidth="38640" windowHeight="15690" tabRatio="816" xr2:uid="{00000000-000D-0000-FFFF-FFFF00000000}"/>
  </bookViews>
  <sheets>
    <sheet name="Covington TOTAL" sheetId="4" r:id="rId1"/>
    <sheet name="BREAKFAST(1)" sheetId="1" r:id="rId2"/>
    <sheet name="LUNCH (1)" sheetId="24" r:id="rId3"/>
    <sheet name="LUNCH" sheetId="8" state="hidden" r:id="rId4"/>
    <sheet name="SACK LUNCH " sheetId="9" state="hidden" r:id="rId5"/>
    <sheet name="DINNER (1)" sheetId="7" r:id="rId6"/>
    <sheet name="BLANK" sheetId="14" r:id="rId7"/>
    <sheet name="Winchester TOTAL" sheetId="22" r:id="rId8"/>
    <sheet name="BREAKFAST (2)" sheetId="26" r:id="rId9"/>
    <sheet name="LUNCH (2" sheetId="27" r:id="rId10"/>
    <sheet name="DINNER (2)" sheetId="28" r:id="rId11"/>
    <sheet name="LUNCH (2)" sheetId="12" state="hidden" r:id="rId12"/>
    <sheet name="LUNCH (3)" sheetId="18" state="hidden" r:id="rId13"/>
  </sheets>
  <definedNames>
    <definedName name="_xlnm._FilterDatabase" localSheetId="1" hidden="1">'BREAKFAST(1)'!$H$13:$H$31</definedName>
    <definedName name="_xlnm._FilterDatabase" localSheetId="5" hidden="1">'DINNER (1)'!#REF!</definedName>
    <definedName name="_xlnm._FilterDatabase" localSheetId="3" hidden="1">LUNCH!$H$13:$H$16</definedName>
    <definedName name="_xlnm._FilterDatabase" localSheetId="11" hidden="1">'LUNCH (2)'!$H$13:$H$16</definedName>
    <definedName name="_xlnm._FilterDatabase" localSheetId="12" hidden="1">'LUNCH (3)'!$H$13:$H$16</definedName>
    <definedName name="_xlnm._FilterDatabase" localSheetId="4" hidden="1">'SACK LUNCH '!$H$13:$H$16</definedName>
    <definedName name="_xlnm.Print_Area" localSheetId="0">'Covington TOTAL'!$A$1:$L$33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2" l="1"/>
  <c r="E14" i="28"/>
  <c r="F14" i="28" s="1"/>
  <c r="C32" i="28"/>
  <c r="C8" i="22" s="1"/>
  <c r="C9" i="22" s="1"/>
  <c r="F13" i="27"/>
  <c r="D6" i="22"/>
  <c r="F14" i="26"/>
  <c r="F15" i="26"/>
  <c r="F24" i="26"/>
  <c r="F25" i="26"/>
  <c r="F26" i="26"/>
  <c r="F27" i="26"/>
  <c r="F28" i="26"/>
  <c r="F29" i="26"/>
  <c r="F30" i="26"/>
  <c r="F31" i="26"/>
  <c r="F13" i="26"/>
  <c r="D5" i="22"/>
  <c r="E14" i="7"/>
  <c r="E15" i="7" s="1"/>
  <c r="F14" i="24"/>
  <c r="F13" i="24"/>
  <c r="E16" i="24"/>
  <c r="F16" i="24" s="1"/>
  <c r="F13" i="1"/>
  <c r="D6" i="4"/>
  <c r="D5" i="4"/>
  <c r="F31" i="28"/>
  <c r="F13" i="28"/>
  <c r="A10" i="28"/>
  <c r="C32" i="27"/>
  <c r="E14" i="27"/>
  <c r="E15" i="27" s="1"/>
  <c r="E16" i="27" s="1"/>
  <c r="C32" i="26"/>
  <c r="E14" i="26"/>
  <c r="E15" i="26" s="1"/>
  <c r="E16" i="26" s="1"/>
  <c r="C32" i="24"/>
  <c r="E14" i="24"/>
  <c r="E15" i="24" s="1"/>
  <c r="F15" i="24" s="1"/>
  <c r="E15" i="28" l="1"/>
  <c r="E17" i="27"/>
  <c r="F16" i="27"/>
  <c r="F15" i="27"/>
  <c r="F14" i="27"/>
  <c r="E17" i="26"/>
  <c r="F16" i="26"/>
  <c r="E16" i="7"/>
  <c r="F15" i="7"/>
  <c r="E17" i="24"/>
  <c r="C18" i="18"/>
  <c r="F17" i="18"/>
  <c r="F16" i="18"/>
  <c r="E14" i="18"/>
  <c r="E15" i="18" s="1"/>
  <c r="F15" i="18" s="1"/>
  <c r="F13" i="18"/>
  <c r="C18" i="12"/>
  <c r="F17" i="12"/>
  <c r="F16" i="12"/>
  <c r="E14" i="12"/>
  <c r="F14" i="12" s="1"/>
  <c r="F13" i="12"/>
  <c r="F14" i="7"/>
  <c r="E15" i="8"/>
  <c r="E14" i="8"/>
  <c r="E14" i="1"/>
  <c r="F14" i="1" s="1"/>
  <c r="C32" i="1"/>
  <c r="C32" i="7"/>
  <c r="C8" i="4" s="1"/>
  <c r="F13" i="7"/>
  <c r="E14" i="9"/>
  <c r="F14" i="9" s="1"/>
  <c r="C14" i="9"/>
  <c r="C15" i="9" s="1"/>
  <c r="A14" i="9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F13" i="9"/>
  <c r="F13" i="8"/>
  <c r="A10" i="7"/>
  <c r="C18" i="8"/>
  <c r="F15" i="28" l="1"/>
  <c r="E16" i="28"/>
  <c r="E18" i="27"/>
  <c r="F17" i="27"/>
  <c r="E18" i="26"/>
  <c r="F17" i="26"/>
  <c r="E17" i="7"/>
  <c r="F16" i="7"/>
  <c r="D8" i="4"/>
  <c r="E18" i="24"/>
  <c r="F17" i="24"/>
  <c r="C9" i="4"/>
  <c r="F14" i="18"/>
  <c r="F18" i="18" s="1"/>
  <c r="E15" i="12"/>
  <c r="F15" i="12" s="1"/>
  <c r="F18" i="12" s="1"/>
  <c r="E15" i="1"/>
  <c r="C16" i="9"/>
  <c r="F15" i="8"/>
  <c r="E15" i="9"/>
  <c r="E16" i="9" s="1"/>
  <c r="E17" i="9" s="1"/>
  <c r="E18" i="9" s="1"/>
  <c r="E19" i="9" s="1"/>
  <c r="E20" i="9" s="1"/>
  <c r="E21" i="9" s="1"/>
  <c r="E22" i="9" s="1"/>
  <c r="E23" i="9" s="1"/>
  <c r="E24" i="9" s="1"/>
  <c r="E25" i="9" s="1"/>
  <c r="E26" i="9" s="1"/>
  <c r="E27" i="9" s="1"/>
  <c r="E28" i="9" s="1"/>
  <c r="E29" i="9" s="1"/>
  <c r="E30" i="9" s="1"/>
  <c r="E31" i="9" s="1"/>
  <c r="E32" i="9" s="1"/>
  <c r="E33" i="9" s="1"/>
  <c r="E34" i="9" s="1"/>
  <c r="E35" i="9" s="1"/>
  <c r="E36" i="9" s="1"/>
  <c r="E37" i="9" s="1"/>
  <c r="E38" i="9" s="1"/>
  <c r="E39" i="9" s="1"/>
  <c r="E40" i="9" s="1"/>
  <c r="E41" i="9" s="1"/>
  <c r="E42" i="9" s="1"/>
  <c r="F14" i="8"/>
  <c r="E17" i="28" l="1"/>
  <c r="F16" i="28"/>
  <c r="E19" i="27"/>
  <c r="F18" i="27"/>
  <c r="E19" i="26"/>
  <c r="F18" i="26"/>
  <c r="E18" i="7"/>
  <c r="F17" i="7"/>
  <c r="E19" i="24"/>
  <c r="F18" i="24"/>
  <c r="E16" i="1"/>
  <c r="F15" i="1"/>
  <c r="F15" i="9"/>
  <c r="F16" i="8"/>
  <c r="F17" i="8"/>
  <c r="F16" i="9"/>
  <c r="C17" i="9"/>
  <c r="E18" i="28" l="1"/>
  <c r="F17" i="28"/>
  <c r="E20" i="27"/>
  <c r="F19" i="27"/>
  <c r="E20" i="26"/>
  <c r="F19" i="26"/>
  <c r="E19" i="7"/>
  <c r="F18" i="7"/>
  <c r="E20" i="24"/>
  <c r="F19" i="24"/>
  <c r="E17" i="1"/>
  <c r="F16" i="1"/>
  <c r="F18" i="8"/>
  <c r="F17" i="9"/>
  <c r="C18" i="9"/>
  <c r="E19" i="28" l="1"/>
  <c r="F18" i="28"/>
  <c r="E21" i="27"/>
  <c r="F20" i="27"/>
  <c r="E21" i="26"/>
  <c r="F20" i="26"/>
  <c r="E20" i="7"/>
  <c r="F19" i="7"/>
  <c r="E21" i="24"/>
  <c r="F20" i="24"/>
  <c r="E18" i="1"/>
  <c r="F17" i="1"/>
  <c r="C19" i="9"/>
  <c r="F18" i="9"/>
  <c r="E20" i="28" l="1"/>
  <c r="F19" i="28"/>
  <c r="E22" i="27"/>
  <c r="F21" i="27"/>
  <c r="E22" i="26"/>
  <c r="F21" i="26"/>
  <c r="E21" i="7"/>
  <c r="F20" i="7"/>
  <c r="E22" i="24"/>
  <c r="F21" i="24"/>
  <c r="E19" i="1"/>
  <c r="F18" i="1"/>
  <c r="F19" i="9"/>
  <c r="C20" i="9"/>
  <c r="E21" i="28" l="1"/>
  <c r="F20" i="28"/>
  <c r="E23" i="27"/>
  <c r="F23" i="27" s="1"/>
  <c r="F22" i="27"/>
  <c r="E23" i="26"/>
  <c r="F23" i="26" s="1"/>
  <c r="F22" i="26"/>
  <c r="E22" i="7"/>
  <c r="F21" i="7"/>
  <c r="E23" i="24"/>
  <c r="F23" i="24" s="1"/>
  <c r="F32" i="24" s="1"/>
  <c r="E6" i="4" s="1"/>
  <c r="F22" i="24"/>
  <c r="E20" i="1"/>
  <c r="F19" i="1"/>
  <c r="F20" i="9"/>
  <c r="C21" i="9"/>
  <c r="E22" i="28" l="1"/>
  <c r="F21" i="28"/>
  <c r="F32" i="27"/>
  <c r="E6" i="22" s="1"/>
  <c r="F32" i="26"/>
  <c r="E5" i="22" s="1"/>
  <c r="E23" i="7"/>
  <c r="F23" i="7" s="1"/>
  <c r="F22" i="7"/>
  <c r="E21" i="1"/>
  <c r="F20" i="1"/>
  <c r="F21" i="9"/>
  <c r="C22" i="9"/>
  <c r="F22" i="28" l="1"/>
  <c r="E23" i="28"/>
  <c r="F23" i="28" s="1"/>
  <c r="F32" i="28"/>
  <c r="E8" i="22" s="1"/>
  <c r="E9" i="22" s="1"/>
  <c r="F32" i="7"/>
  <c r="E22" i="1"/>
  <c r="F21" i="1"/>
  <c r="F22" i="9"/>
  <c r="C23" i="9"/>
  <c r="E23" i="1" l="1"/>
  <c r="F23" i="1" s="1"/>
  <c r="F22" i="1"/>
  <c r="F23" i="9"/>
  <c r="C24" i="9"/>
  <c r="F32" i="1" l="1"/>
  <c r="E5" i="4" s="1"/>
  <c r="C25" i="9"/>
  <c r="F24" i="9"/>
  <c r="C26" i="9" l="1"/>
  <c r="F25" i="9"/>
  <c r="C27" i="9" l="1"/>
  <c r="F26" i="9"/>
  <c r="F27" i="9" l="1"/>
  <c r="C28" i="9"/>
  <c r="C29" i="9" l="1"/>
  <c r="F28" i="9"/>
  <c r="F31" i="7"/>
  <c r="E8" i="4" l="1"/>
  <c r="C30" i="9"/>
  <c r="F29" i="9"/>
  <c r="F30" i="9" l="1"/>
  <c r="C31" i="9"/>
  <c r="F31" i="9" l="1"/>
  <c r="C32" i="9"/>
  <c r="C33" i="9" l="1"/>
  <c r="F32" i="9"/>
  <c r="C34" i="9" l="1"/>
  <c r="F33" i="9"/>
  <c r="C35" i="9" l="1"/>
  <c r="F34" i="9"/>
  <c r="F35" i="9" l="1"/>
  <c r="C36" i="9"/>
  <c r="F36" i="9" l="1"/>
  <c r="C37" i="9"/>
  <c r="C38" i="9" l="1"/>
  <c r="F37" i="9"/>
  <c r="F38" i="9" l="1"/>
  <c r="C39" i="9"/>
  <c r="F39" i="9" l="1"/>
  <c r="C40" i="9"/>
  <c r="F40" i="9" l="1"/>
  <c r="C41" i="9"/>
  <c r="C42" i="9" l="1"/>
  <c r="F41" i="9"/>
  <c r="F42" i="9" l="1"/>
  <c r="F43" i="9" s="1"/>
  <c r="E9" i="4" s="1"/>
  <c r="C43" i="9"/>
</calcChain>
</file>

<file path=xl/sharedStrings.xml><?xml version="1.0" encoding="utf-8"?>
<sst xmlns="http://schemas.openxmlformats.org/spreadsheetml/2006/main" count="456" uniqueCount="76">
  <si>
    <t>DATE</t>
  </si>
  <si>
    <t>QUANTITY</t>
  </si>
  <si>
    <t>MEAL</t>
  </si>
  <si>
    <t>PRICE PER MEAL</t>
  </si>
  <si>
    <t>TOTAL</t>
  </si>
  <si>
    <t>SUM TOTAL</t>
  </si>
  <si>
    <t>Breakfast</t>
  </si>
  <si>
    <t>Lunch</t>
  </si>
  <si>
    <t>Dinner</t>
  </si>
  <si>
    <t>Column1</t>
  </si>
  <si>
    <t>DELIVERY OF MEALS:</t>
  </si>
  <si>
    <t>In vendors restaurant</t>
  </si>
  <si>
    <t>Delivered to:</t>
  </si>
  <si>
    <t>Vendor shall also provide single service items, paper plates, cups plastic flateware and all condiments for the meal.</t>
  </si>
  <si>
    <t>TOTAL MEALS</t>
  </si>
  <si>
    <t>DINNER MEALS</t>
  </si>
  <si>
    <t>BREAKFAST</t>
  </si>
  <si>
    <t xml:space="preserve">LUNCH </t>
  </si>
  <si>
    <t>DINNER</t>
  </si>
  <si>
    <t>PRICE</t>
  </si>
  <si>
    <t>SACK LUNCH MEALS</t>
  </si>
  <si>
    <t>SACK LUNCH</t>
  </si>
  <si>
    <t>Unit will pick up.</t>
  </si>
  <si>
    <t>VENDOR'S ADDRESS</t>
  </si>
  <si>
    <t>VENDOR'S NAME</t>
  </si>
  <si>
    <t>VENDOR POC AND PHONE NUMBER</t>
  </si>
  <si>
    <t># DAYS</t>
  </si>
  <si>
    <t xml:space="preserve">MEALS SHALL BE SERVED BETWEEN </t>
  </si>
  <si>
    <t>Central Standard Time</t>
  </si>
  <si>
    <t>Central Daylight Savings Time</t>
  </si>
  <si>
    <t>Eastern Standard Time</t>
  </si>
  <si>
    <t>Eastern  Daylight Savings Time</t>
  </si>
  <si>
    <t>and</t>
  </si>
  <si>
    <t xml:space="preserve">Sack lunch meals shall consist of a turkey or ham sandwich, a small bag of potato chips, a apple, bananna or orange, a individually packaged desert cake and a individually packaged premium brand soft drink.  Each serving of meat shall be a minimum of eight (8) ounces, each serving of drinks shall be a minimum of twelve (12) ounces, and all other servings shall be a minimum of four (4) ounces. </t>
  </si>
  <si>
    <t>UNIT POC</t>
  </si>
  <si>
    <t>POC PHONE/CELL</t>
  </si>
  <si>
    <t xml:space="preserve">POC EMAIL </t>
  </si>
  <si>
    <t xml:space="preserve">Lunch meals shall consist of at least three (3) menus offering a selection of one (1) serving of meat, two (2) servings of vegetables, one (1) serving of bread, one (1) servin g of desert and one (1) serving of tea, coffee or soda as a beverage. Each serving of meat shall be a minimum of eight (8) ounces, each serving of drinks shall be a minimum of twelve(12) ounces, and all other servings shall be a minimum of four (4) ounces. 
</t>
  </si>
  <si>
    <t xml:space="preserve">Breakfast meals shall consist of at least three (3) menus offering a selection of one (1) meat, two (2) eggs, biscuits with gravy or pancakes with syrup, one (1) serving of orange or grape juice, one half (1/2) pint of milk and one (1) serving of coffee.Each serving of meat shall be a minimum of eight (8) ounces, each serving of drinks shall be a minimum of twelve (12) ounces, and all other servings shall be a minimum of four (4) ounces. 
</t>
  </si>
  <si>
    <t>DELIVERY TO:</t>
  </si>
  <si>
    <t>LUNCH</t>
  </si>
  <si>
    <t>615-313-0530</t>
  </si>
  <si>
    <r>
      <t>Dinner meals will consist of at least</t>
    </r>
    <r>
      <rPr>
        <sz val="12"/>
        <color indexed="10"/>
        <rFont val="Arial"/>
        <family val="2"/>
      </rPr>
      <t xml:space="preserve"> three (3)</t>
    </r>
    <r>
      <rPr>
        <sz val="12"/>
        <rFont val="Arial"/>
        <family val="2"/>
      </rPr>
      <t xml:space="preserve"> menus offering a selection of one (1) serving of meat, two (2) servings of vegetables, one (1 ) serving of bread, one (1) serving of desert and one (1) serving of tea, coffee or soda as a beverage. Each serving of meat shall be a minimum of eight (8) ounces, each serving of drinks shall be a minimum of twelve (12) ounces, and all other servings shall be a minimum of four (4) ounces. 
</t>
    </r>
  </si>
  <si>
    <t>VENDOR WILL DELIVER ALL THREE MEALS TO ARMORY</t>
  </si>
  <si>
    <t>Any questions, please contact Rhonda Lien @ rhonda.m.lien.civ@army.mil</t>
  </si>
  <si>
    <t>updated 11 MAR 2024 - Rhonda Lien</t>
  </si>
  <si>
    <t>.</t>
  </si>
  <si>
    <t>DELIVERY OF MEALS: 105</t>
  </si>
  <si>
    <t xml:space="preserve">DELIVERY OF MEALS: 105 </t>
  </si>
  <si>
    <t xml:space="preserve">Tel:  </t>
  </si>
  <si>
    <t xml:space="preserve">BREAKFAST MEAL  </t>
  </si>
  <si>
    <t>LUNCH MEALS</t>
  </si>
  <si>
    <r>
      <t>Lunch meals will consist of at least</t>
    </r>
    <r>
      <rPr>
        <sz val="12"/>
        <color indexed="10"/>
        <rFont val="Arial"/>
        <family val="2"/>
      </rPr>
      <t xml:space="preserve"> three (3)</t>
    </r>
    <r>
      <rPr>
        <sz val="12"/>
        <rFont val="Arial"/>
        <family val="2"/>
      </rPr>
      <t xml:space="preserve"> menus offering a selection of one (1) serving of meat, two (2) servings of vegetables, one (1 ) serving of bread, one (1) serving of desert and one (1) serving of tea, coffee or soda as a beverage. Each serving of meat shall be a minimum of eight (8) ounces, each serving of drinks shall be a minimum of twelve (12) ounces, and all other servings shall be a minimum of four (4) ounces. 
</t>
    </r>
  </si>
  <si>
    <t>Jimmy Farmer</t>
  </si>
  <si>
    <t>(865)414-5678</t>
  </si>
  <si>
    <t>jimmy.c.farmer2.mil@army.mil</t>
  </si>
  <si>
    <t>4500 Mueller Brass RD. Covington, TN 38019</t>
  </si>
  <si>
    <t>Monday, October 19, 2026</t>
  </si>
  <si>
    <t>Tuesday, October 20, 2026</t>
  </si>
  <si>
    <t>Wednesday, October 21, 2026</t>
  </si>
  <si>
    <t>Thursday, October 22, 2026</t>
  </si>
  <si>
    <t>Friday, October 23, 2026</t>
  </si>
  <si>
    <t>Saturday, October 24, 2026</t>
  </si>
  <si>
    <t>Sunday, October 25, 2026</t>
  </si>
  <si>
    <t>4500 Mueller RD. Covington, TN 38019</t>
  </si>
  <si>
    <t>DELIVERY OF MEALS: 216</t>
  </si>
  <si>
    <t>395 George Fraley PKWY Winchester, TN 37398</t>
  </si>
  <si>
    <t>Nathan Bartel</t>
  </si>
  <si>
    <t>nathan.a.bartel.mil@army.mil</t>
  </si>
  <si>
    <t>Monday, October 26, 2026</t>
  </si>
  <si>
    <t>Tuesday, October 27, 2026</t>
  </si>
  <si>
    <t>Wednesday, October 28, 2026</t>
  </si>
  <si>
    <t>Thursday, October 29, 2026</t>
  </si>
  <si>
    <t>Friday, October 30, 2026</t>
  </si>
  <si>
    <t>AUTO FILL</t>
  </si>
  <si>
    <t>ALL NUMBERS ARE CORRECT - IF ANY CHANGES, YOU WILL BE NOTIFIED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</si>
</sst>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F800]dddd\,\ mmmm\ dd\,\ yyyy"/>
    <numFmt numFmtId="165" formatCode="&quot;$&quot;#,##0.00"/>
    <numFmt numFmtId="166" formatCode="[$-409]h:mm\ AM/PM;@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b/>
      <u/>
      <sz val="12"/>
      <color rgb="FF1F497D"/>
      <name val="Times New Roman"/>
      <family val="1"/>
    </font>
    <font>
      <sz val="12"/>
      <color rgb="FF1F497D"/>
      <name val="Times New Roman"/>
      <family val="1"/>
    </font>
    <font>
      <sz val="10"/>
      <name val="Arial"/>
      <family val="2"/>
    </font>
    <font>
      <b/>
      <sz val="2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2" fillId="0" borderId="0" applyFont="0" applyFill="0" applyBorder="0" applyAlignment="0" applyProtection="0"/>
  </cellStyleXfs>
  <cellXfs count="159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5" fontId="0" fillId="0" borderId="6" xfId="0" applyNumberFormat="1" applyBorder="1" applyAlignment="1">
      <alignment horizontal="center" wrapText="1"/>
    </xf>
    <xf numFmtId="165" fontId="0" fillId="0" borderId="6" xfId="0" applyNumberFormat="1" applyBorder="1"/>
    <xf numFmtId="0" fontId="0" fillId="0" borderId="7" xfId="0" applyBorder="1"/>
    <xf numFmtId="165" fontId="0" fillId="0" borderId="7" xfId="0" applyNumberFormat="1" applyBorder="1"/>
    <xf numFmtId="0" fontId="0" fillId="0" borderId="8" xfId="0" applyBorder="1"/>
    <xf numFmtId="0" fontId="0" fillId="2" borderId="7" xfId="0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64" fontId="0" fillId="0" borderId="17" xfId="0" applyNumberFormat="1" applyBorder="1"/>
    <xf numFmtId="164" fontId="0" fillId="0" borderId="18" xfId="0" applyNumberForma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44" fontId="0" fillId="2" borderId="7" xfId="0" applyNumberFormat="1" applyFill="1" applyBorder="1" applyProtection="1">
      <protection locked="0"/>
    </xf>
    <xf numFmtId="44" fontId="0" fillId="2" borderId="7" xfId="0" applyNumberFormat="1" applyFill="1" applyBorder="1"/>
    <xf numFmtId="44" fontId="0" fillId="0" borderId="8" xfId="0" applyNumberFormat="1" applyBorder="1"/>
    <xf numFmtId="44" fontId="0" fillId="0" borderId="7" xfId="0" applyNumberFormat="1" applyBorder="1"/>
    <xf numFmtId="18" fontId="0" fillId="0" borderId="0" xfId="0" applyNumberFormat="1"/>
    <xf numFmtId="44" fontId="0" fillId="0" borderId="8" xfId="0" applyNumberFormat="1" applyBorder="1" applyAlignment="1">
      <alignment shrinkToFit="1"/>
    </xf>
    <xf numFmtId="164" fontId="0" fillId="2" borderId="22" xfId="0" applyNumberFormat="1" applyFill="1" applyBorder="1" applyAlignment="1" applyProtection="1">
      <alignment shrinkToFit="1"/>
      <protection locked="0"/>
    </xf>
    <xf numFmtId="0" fontId="0" fillId="0" borderId="23" xfId="0" applyBorder="1"/>
    <xf numFmtId="165" fontId="6" fillId="0" borderId="0" xfId="0" applyNumberFormat="1" applyFont="1" applyAlignment="1">
      <alignment horizontal="right"/>
    </xf>
    <xf numFmtId="166" fontId="6" fillId="2" borderId="7" xfId="0" applyNumberFormat="1" applyFont="1" applyFill="1" applyBorder="1" applyProtection="1">
      <protection locked="0"/>
    </xf>
    <xf numFmtId="166" fontId="6" fillId="0" borderId="7" xfId="0" applyNumberFormat="1" applyFont="1" applyBorder="1" applyAlignment="1">
      <alignment horizontal="center"/>
    </xf>
    <xf numFmtId="0" fontId="6" fillId="0" borderId="19" xfId="0" applyFont="1" applyBorder="1"/>
    <xf numFmtId="164" fontId="6" fillId="0" borderId="17" xfId="0" applyNumberFormat="1" applyFont="1" applyBorder="1"/>
    <xf numFmtId="0" fontId="6" fillId="0" borderId="6" xfId="0" applyFont="1" applyBorder="1"/>
    <xf numFmtId="165" fontId="6" fillId="0" borderId="6" xfId="0" applyNumberFormat="1" applyFont="1" applyBorder="1" applyAlignment="1">
      <alignment horizontal="center" wrapText="1"/>
    </xf>
    <xf numFmtId="165" fontId="6" fillId="0" borderId="6" xfId="0" applyNumberFormat="1" applyFont="1" applyBorder="1"/>
    <xf numFmtId="164" fontId="6" fillId="0" borderId="24" xfId="0" applyNumberFormat="1" applyFont="1" applyBorder="1"/>
    <xf numFmtId="164" fontId="6" fillId="0" borderId="25" xfId="0" applyNumberFormat="1" applyFont="1" applyBorder="1"/>
    <xf numFmtId="165" fontId="6" fillId="0" borderId="7" xfId="0" applyNumberFormat="1" applyFont="1" applyBorder="1"/>
    <xf numFmtId="165" fontId="6" fillId="0" borderId="26" xfId="0" applyNumberFormat="1" applyFont="1" applyBorder="1"/>
    <xf numFmtId="165" fontId="0" fillId="0" borderId="23" xfId="0" applyNumberFormat="1" applyBorder="1"/>
    <xf numFmtId="0" fontId="6" fillId="0" borderId="7" xfId="0" applyFont="1" applyBorder="1"/>
    <xf numFmtId="0" fontId="6" fillId="0" borderId="23" xfId="0" applyFont="1" applyBorder="1"/>
    <xf numFmtId="165" fontId="6" fillId="0" borderId="0" xfId="0" applyNumberFormat="1" applyFont="1"/>
    <xf numFmtId="164" fontId="1" fillId="2" borderId="22" xfId="0" applyNumberFormat="1" applyFont="1" applyFill="1" applyBorder="1" applyAlignment="1" applyProtection="1">
      <alignment shrinkToFit="1"/>
      <protection locked="0"/>
    </xf>
    <xf numFmtId="164" fontId="2" fillId="0" borderId="25" xfId="0" applyNumberFormat="1" applyFont="1" applyBorder="1"/>
    <xf numFmtId="0" fontId="6" fillId="3" borderId="7" xfId="0" applyFont="1" applyFill="1" applyBorder="1"/>
    <xf numFmtId="0" fontId="0" fillId="3" borderId="7" xfId="0" applyFill="1" applyBorder="1"/>
    <xf numFmtId="165" fontId="0" fillId="3" borderId="7" xfId="0" applyNumberFormat="1" applyFill="1" applyBorder="1"/>
    <xf numFmtId="0" fontId="1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4" xfId="0" applyFont="1" applyBorder="1"/>
    <xf numFmtId="8" fontId="0" fillId="2" borderId="7" xfId="0" applyNumberFormat="1" applyFill="1" applyBorder="1" applyProtection="1">
      <protection locked="0"/>
    </xf>
    <xf numFmtId="165" fontId="1" fillId="0" borderId="7" xfId="0" applyNumberFormat="1" applyFont="1" applyBorder="1"/>
    <xf numFmtId="0" fontId="0" fillId="4" borderId="7" xfId="0" applyFill="1" applyBorder="1" applyProtection="1">
      <protection locked="0"/>
    </xf>
    <xf numFmtId="164" fontId="0" fillId="4" borderId="22" xfId="0" applyNumberFormat="1" applyFill="1" applyBorder="1" applyAlignment="1" applyProtection="1">
      <alignment horizontal="right" shrinkToFit="1"/>
      <protection locked="0"/>
    </xf>
    <xf numFmtId="164" fontId="0" fillId="2" borderId="22" xfId="0" applyNumberFormat="1" applyFill="1" applyBorder="1" applyAlignment="1" applyProtection="1">
      <alignment horizontal="right" shrinkToFit="1"/>
      <protection locked="0"/>
    </xf>
    <xf numFmtId="44" fontId="1" fillId="0" borderId="8" xfId="0" applyNumberFormat="1" applyFont="1" applyBorder="1" applyAlignment="1">
      <alignment shrinkToFit="1"/>
    </xf>
    <xf numFmtId="8" fontId="0" fillId="2" borderId="7" xfId="0" applyNumberFormat="1" applyFill="1" applyBorder="1"/>
    <xf numFmtId="44" fontId="0" fillId="2" borderId="7" xfId="2" applyFont="1" applyFill="1" applyBorder="1" applyProtection="1">
      <protection locked="0"/>
    </xf>
    <xf numFmtId="44" fontId="0" fillId="2" borderId="7" xfId="2" applyFont="1" applyFill="1" applyBorder="1"/>
    <xf numFmtId="164" fontId="0" fillId="0" borderId="38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164" fontId="7" fillId="0" borderId="33" xfId="0" applyNumberFormat="1" applyFont="1" applyBorder="1" applyAlignment="1">
      <alignment horizontal="center"/>
    </xf>
    <xf numFmtId="0" fontId="7" fillId="0" borderId="34" xfId="0" applyFont="1" applyBorder="1"/>
    <xf numFmtId="0" fontId="7" fillId="0" borderId="35" xfId="0" applyFont="1" applyBorder="1"/>
    <xf numFmtId="0" fontId="7" fillId="0" borderId="36" xfId="0" applyFont="1" applyBorder="1"/>
    <xf numFmtId="0" fontId="7" fillId="0" borderId="31" xfId="0" applyFont="1" applyBorder="1"/>
    <xf numFmtId="0" fontId="7" fillId="0" borderId="37" xfId="0" applyFont="1" applyBorder="1"/>
    <xf numFmtId="164" fontId="8" fillId="2" borderId="38" xfId="0" applyNumberFormat="1" applyFont="1" applyFill="1" applyBorder="1" applyAlignment="1" applyProtection="1">
      <alignment horizontal="center" vertical="top" wrapText="1"/>
      <protection locked="0"/>
    </xf>
    <xf numFmtId="164" fontId="8" fillId="2" borderId="0" xfId="0" applyNumberFormat="1" applyFont="1" applyFill="1" applyAlignment="1" applyProtection="1">
      <alignment horizontal="center" vertical="top" wrapText="1"/>
      <protection locked="0"/>
    </xf>
    <xf numFmtId="164" fontId="8" fillId="2" borderId="3" xfId="0" applyNumberFormat="1" applyFont="1" applyFill="1" applyBorder="1" applyAlignment="1" applyProtection="1">
      <alignment horizontal="center" vertical="top" wrapText="1"/>
      <protection locked="0"/>
    </xf>
    <xf numFmtId="164" fontId="8" fillId="2" borderId="39" xfId="0" applyNumberFormat="1" applyFont="1" applyFill="1" applyBorder="1" applyAlignment="1" applyProtection="1">
      <alignment horizontal="center" vertical="top" wrapText="1"/>
      <protection locked="0"/>
    </xf>
    <xf numFmtId="164" fontId="8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8" fillId="2" borderId="5" xfId="0" applyNumberFormat="1" applyFont="1" applyFill="1" applyBorder="1" applyAlignment="1" applyProtection="1">
      <alignment horizontal="center" vertical="top" wrapText="1"/>
      <protection locked="0"/>
    </xf>
    <xf numFmtId="0" fontId="6" fillId="2" borderId="27" xfId="0" applyFont="1" applyFill="1" applyBorder="1" applyProtection="1">
      <protection locked="0"/>
    </xf>
    <xf numFmtId="0" fontId="6" fillId="0" borderId="44" xfId="0" applyFont="1" applyBorder="1"/>
    <xf numFmtId="0" fontId="8" fillId="0" borderId="0" xfId="0" applyFont="1" applyAlignment="1">
      <alignment wrapText="1"/>
    </xf>
    <xf numFmtId="165" fontId="0" fillId="2" borderId="40" xfId="0" applyNumberFormat="1" applyFill="1" applyBorder="1" applyAlignment="1" applyProtection="1">
      <alignment wrapText="1"/>
      <protection locked="0"/>
    </xf>
    <xf numFmtId="0" fontId="0" fillId="0" borderId="1" xfId="0" applyBorder="1"/>
    <xf numFmtId="0" fontId="0" fillId="0" borderId="2" xfId="0" applyBorder="1"/>
    <xf numFmtId="0" fontId="0" fillId="0" borderId="38" xfId="0" applyBorder="1"/>
    <xf numFmtId="0" fontId="0" fillId="0" borderId="0" xfId="0"/>
    <xf numFmtId="0" fontId="0" fillId="0" borderId="3" xfId="0" applyBorder="1"/>
    <xf numFmtId="0" fontId="6" fillId="0" borderId="20" xfId="0" applyFont="1" applyBorder="1"/>
    <xf numFmtId="0" fontId="6" fillId="0" borderId="7" xfId="0" applyFont="1" applyBorder="1"/>
    <xf numFmtId="0" fontId="6" fillId="2" borderId="7" xfId="0" applyFont="1" applyFill="1" applyBorder="1" applyProtection="1">
      <protection locked="0"/>
    </xf>
    <xf numFmtId="0" fontId="6" fillId="2" borderId="45" xfId="0" applyFont="1" applyFill="1" applyBorder="1" applyProtection="1">
      <protection locked="0"/>
    </xf>
    <xf numFmtId="0" fontId="6" fillId="0" borderId="9" xfId="0" applyFont="1" applyBorder="1" applyAlignment="1">
      <alignment horizontal="left"/>
    </xf>
    <xf numFmtId="0" fontId="6" fillId="0" borderId="10" xfId="0" applyFont="1" applyBorder="1"/>
    <xf numFmtId="0" fontId="6" fillId="0" borderId="12" xfId="0" applyFont="1" applyBorder="1" applyAlignment="1">
      <alignment horizontal="left"/>
    </xf>
    <xf numFmtId="0" fontId="6" fillId="0" borderId="0" xfId="0" applyFont="1"/>
    <xf numFmtId="0" fontId="6" fillId="0" borderId="14" xfId="0" applyFont="1" applyBorder="1" applyAlignment="1">
      <alignment horizontal="left"/>
    </xf>
    <xf numFmtId="0" fontId="6" fillId="0" borderId="15" xfId="0" applyFont="1" applyBorder="1"/>
    <xf numFmtId="0" fontId="1" fillId="2" borderId="30" xfId="0" applyFont="1" applyFill="1" applyBorder="1" applyAlignment="1" applyProtection="1">
      <alignment horizontal="center" vertical="center"/>
      <protection locked="0"/>
    </xf>
    <xf numFmtId="0" fontId="0" fillId="2" borderId="30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31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5" fillId="0" borderId="32" xfId="1" applyBorder="1" applyAlignment="1" applyProtection="1">
      <alignment horizontal="center"/>
    </xf>
    <xf numFmtId="164" fontId="2" fillId="0" borderId="33" xfId="0" applyNumberFormat="1" applyFont="1" applyBorder="1" applyAlignment="1">
      <alignment horizontal="center"/>
    </xf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1" xfId="0" applyFont="1" applyBorder="1"/>
    <xf numFmtId="0" fontId="6" fillId="0" borderId="37" xfId="0" applyFont="1" applyBorder="1"/>
    <xf numFmtId="164" fontId="8" fillId="2" borderId="38" xfId="0" applyNumberFormat="1" applyFont="1" applyFill="1" applyBorder="1" applyAlignment="1" applyProtection="1">
      <alignment wrapText="1"/>
      <protection locked="0"/>
    </xf>
    <xf numFmtId="0" fontId="8" fillId="0" borderId="3" xfId="0" applyFont="1" applyBorder="1" applyAlignment="1">
      <alignment wrapText="1"/>
    </xf>
    <xf numFmtId="0" fontId="8" fillId="0" borderId="38" xfId="0" applyFont="1" applyBorder="1" applyAlignment="1">
      <alignment wrapText="1"/>
    </xf>
    <xf numFmtId="0" fontId="8" fillId="0" borderId="39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164" fontId="0" fillId="0" borderId="41" xfId="0" applyNumberFormat="1" applyBorder="1" applyAlignment="1">
      <alignment horizontal="left" wrapText="1"/>
    </xf>
    <xf numFmtId="164" fontId="0" fillId="0" borderId="10" xfId="0" applyNumberFormat="1" applyBorder="1" applyAlignment="1">
      <alignment horizontal="left" wrapText="1"/>
    </xf>
    <xf numFmtId="164" fontId="0" fillId="0" borderId="42" xfId="0" applyNumberFormat="1" applyBorder="1" applyAlignment="1">
      <alignment horizontal="left" wrapText="1"/>
    </xf>
    <xf numFmtId="164" fontId="0" fillId="0" borderId="43" xfId="0" applyNumberFormat="1" applyBorder="1" applyAlignment="1">
      <alignment horizontal="left" wrapText="1"/>
    </xf>
    <xf numFmtId="164" fontId="0" fillId="0" borderId="4" xfId="0" applyNumberFormat="1" applyBorder="1" applyAlignment="1">
      <alignment horizontal="left" wrapText="1"/>
    </xf>
    <xf numFmtId="164" fontId="0" fillId="0" borderId="5" xfId="0" applyNumberFormat="1" applyBorder="1" applyAlignment="1">
      <alignment horizontal="left" wrapText="1"/>
    </xf>
    <xf numFmtId="164" fontId="6" fillId="0" borderId="33" xfId="0" applyNumberFormat="1" applyFont="1" applyBorder="1" applyAlignment="1">
      <alignment horizontal="center"/>
    </xf>
    <xf numFmtId="164" fontId="8" fillId="2" borderId="33" xfId="0" applyNumberFormat="1" applyFont="1" applyFill="1" applyBorder="1" applyAlignment="1" applyProtection="1">
      <alignment horizontal="center" wrapText="1"/>
      <protection locked="0"/>
    </xf>
    <xf numFmtId="164" fontId="8" fillId="2" borderId="34" xfId="0" applyNumberFormat="1" applyFont="1" applyFill="1" applyBorder="1" applyAlignment="1" applyProtection="1">
      <alignment horizontal="center" wrapText="1"/>
      <protection locked="0"/>
    </xf>
    <xf numFmtId="164" fontId="8" fillId="2" borderId="46" xfId="0" applyNumberFormat="1" applyFont="1" applyFill="1" applyBorder="1" applyAlignment="1" applyProtection="1">
      <alignment horizontal="center" wrapText="1"/>
      <protection locked="0"/>
    </xf>
    <xf numFmtId="164" fontId="8" fillId="2" borderId="47" xfId="0" applyNumberFormat="1" applyFont="1" applyFill="1" applyBorder="1" applyAlignment="1" applyProtection="1">
      <alignment horizontal="center" wrapText="1"/>
      <protection locked="0"/>
    </xf>
    <xf numFmtId="164" fontId="8" fillId="2" borderId="0" xfId="0" applyNumberFormat="1" applyFont="1" applyFill="1" applyAlignment="1" applyProtection="1">
      <alignment horizontal="center" wrapText="1"/>
      <protection locked="0"/>
    </xf>
    <xf numFmtId="164" fontId="8" fillId="2" borderId="3" xfId="0" applyNumberFormat="1" applyFont="1" applyFill="1" applyBorder="1" applyAlignment="1" applyProtection="1">
      <alignment horizontal="center" wrapText="1"/>
      <protection locked="0"/>
    </xf>
    <xf numFmtId="164" fontId="8" fillId="2" borderId="43" xfId="0" applyNumberFormat="1" applyFont="1" applyFill="1" applyBorder="1" applyAlignment="1" applyProtection="1">
      <alignment horizontal="center" wrapText="1"/>
      <protection locked="0"/>
    </xf>
    <xf numFmtId="164" fontId="8" fillId="2" borderId="4" xfId="0" applyNumberFormat="1" applyFont="1" applyFill="1" applyBorder="1" applyAlignment="1" applyProtection="1">
      <alignment horizontal="center" wrapText="1"/>
      <protection locked="0"/>
    </xf>
    <xf numFmtId="164" fontId="8" fillId="2" borderId="5" xfId="0" applyNumberFormat="1" applyFont="1" applyFill="1" applyBorder="1" applyAlignment="1" applyProtection="1">
      <alignment horizontal="center" wrapText="1"/>
      <protection locked="0"/>
    </xf>
    <xf numFmtId="164" fontId="8" fillId="2" borderId="48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34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46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38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0" xfId="0" applyNumberFormat="1" applyFont="1" applyFill="1" applyAlignment="1" applyProtection="1">
      <alignment horizontal="center" vertical="center" wrapText="1"/>
      <protection locked="0"/>
    </xf>
    <xf numFmtId="164" fontId="8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39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7" xfId="0" applyFont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0" fontId="8" fillId="0" borderId="27" xfId="0" applyFont="1" applyBorder="1" applyAlignment="1">
      <alignment wrapText="1"/>
    </xf>
    <xf numFmtId="0" fontId="13" fillId="0" borderId="0" xfId="0" applyFont="1"/>
  </cellXfs>
  <cellStyles count="3">
    <cellStyle name="Currency" xfId="2" builtinId="4"/>
    <cellStyle name="Hyperlink" xfId="1" builtinId="8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ist1" displayName="List1" ref="H13:H31" totalsRowShown="0" headerRowDxfId="8">
  <autoFilter ref="H13:H31" xr:uid="{00000000-0009-0000-0100-000001000000}"/>
  <tableColumns count="1">
    <tableColumn id="1" xr3:uid="{00000000-0010-0000-0000-000001000000}" name="Column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0B150D5-1C5A-487F-AFE6-01BF4427FD77}" name="List111" displayName="List111" ref="H13:H31" totalsRowShown="0" headerRowDxfId="7">
  <autoFilter ref="H13:H31" xr:uid="{70B150D5-1C5A-487F-AFE6-01BF4427FD77}"/>
  <tableColumns count="1">
    <tableColumn id="1" xr3:uid="{B944C5C5-05E3-4768-8CFC-608996660A46}" name="Column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01000000}" name="List141" displayName="List141" ref="H13:H16" totalsRowShown="0" headerRowDxfId="6">
  <autoFilter ref="H13:H16" xr:uid="{00000000-0009-0000-0100-000028000000}"/>
  <tableColumns count="1">
    <tableColumn id="1" xr3:uid="{00000000-0010-0000-0100-000001000000}" name="Column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02000000}" name="List142" displayName="List142" ref="H13:H16" totalsRowShown="0" headerRowDxfId="5">
  <autoFilter ref="H13:H16" xr:uid="{00000000-0009-0000-0100-000029000000}"/>
  <tableColumns count="1">
    <tableColumn id="1" xr3:uid="{00000000-0010-0000-0200-000001000000}" name="Column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00000000-000C-0000-FFFF-FFFF03000000}" name="List1119" displayName="List1119" ref="H13:H31" totalsRowShown="0" headerRowDxfId="4">
  <autoFilter ref="H13:H31" xr:uid="{00000000-0009-0000-0100-000076000000}"/>
  <tableColumns count="1">
    <tableColumn id="1" xr3:uid="{00000000-0010-0000-0300-000001000000}" name="Column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C32ECED-4802-4479-A68B-5F93EC93BBDF}" name="List112" displayName="List112" ref="H13:H31" totalsRowShown="0" headerRowDxfId="3">
  <autoFilter ref="H13:H31" xr:uid="{AC32ECED-4802-4479-A68B-5F93EC93BBDF}"/>
  <tableColumns count="1">
    <tableColumn id="1" xr3:uid="{FA366818-89F7-46AE-B473-0A0D2115A404}" name="Column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E9FC776-5902-4049-8BC9-C284278CB8FD}" name="List11115" displayName="List11115" ref="H13:H31" totalsRowShown="0" headerRowDxfId="2">
  <autoFilter ref="H13:H31" xr:uid="{1E9FC776-5902-4049-8BC9-C284278CB8FD}"/>
  <tableColumns count="1">
    <tableColumn id="1" xr3:uid="{D59D00A9-3B2B-447E-8C0B-8FB4EA4E1EFA}" name="Column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993C982F-4603-450A-875F-C07BF39A45C8}" name="List111918" displayName="List111918" ref="H13:H31" totalsRowShown="0" headerRowDxfId="9">
  <autoFilter ref="H13:H31" xr:uid="{993C982F-4603-450A-875F-C07BF39A45C8}"/>
  <tableColumns count="1">
    <tableColumn id="1" xr3:uid="{D35DC29E-B1CE-4F63-AE38-2A5D106511B7}" name="Column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454242B-F1AB-443B-B22F-12D2DE1FBCFB}" name="List1414" displayName="List1414" ref="H13:H16" totalsRowShown="0" headerRowDxfId="1">
  <autoFilter ref="H13:H16" xr:uid="{00000000-0009-0000-0100-000028000000}"/>
  <tableColumns count="1">
    <tableColumn id="1" xr3:uid="{1F2519AC-FE06-47BA-85E7-60BC29E8759B}" name="Column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EC1C022-3ADD-4A2A-B662-AACC1C30770C}" name="List14147" displayName="List14147" ref="H13:H16" totalsRowShown="0" headerRowDxfId="0">
  <autoFilter ref="H13:H16" xr:uid="{00000000-0009-0000-0100-000028000000}"/>
  <tableColumns count="1">
    <tableColumn id="1" xr3:uid="{C4533F9E-98D2-432D-8642-47A495B7C430}" name="Column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mmy.c.farmer2.mil@army.m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nathan.a.bartel.mil@army.mi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28"/>
  <sheetViews>
    <sheetView tabSelected="1" zoomScaleNormal="100" workbookViewId="0">
      <selection activeCell="J7" sqref="J7"/>
    </sheetView>
  </sheetViews>
  <sheetFormatPr defaultRowHeight="12.75" x14ac:dyDescent="0.2"/>
  <cols>
    <col min="1" max="1" width="16.28515625" customWidth="1"/>
    <col min="2" max="2" width="16.7109375" style="2" customWidth="1"/>
    <col min="3" max="3" width="10.28515625" bestFit="1" customWidth="1"/>
    <col min="5" max="5" width="16.85546875" customWidth="1"/>
    <col min="8" max="8" width="19.28515625" customWidth="1"/>
  </cols>
  <sheetData>
    <row r="1" spans="1:10" ht="28.5" customHeight="1" x14ac:dyDescent="0.2">
      <c r="A1" s="103" t="s">
        <v>24</v>
      </c>
      <c r="B1" s="104"/>
      <c r="C1" s="109"/>
      <c r="D1" s="110"/>
      <c r="E1" s="110"/>
      <c r="F1" s="110"/>
      <c r="G1" s="110"/>
      <c r="H1" s="111"/>
    </row>
    <row r="2" spans="1:10" ht="28.5" customHeight="1" x14ac:dyDescent="0.2">
      <c r="A2" s="105" t="s">
        <v>23</v>
      </c>
      <c r="B2" s="106"/>
      <c r="C2" s="109"/>
      <c r="D2" s="110"/>
      <c r="E2" s="110"/>
      <c r="F2" s="110"/>
      <c r="G2" s="110"/>
      <c r="H2" s="111"/>
    </row>
    <row r="3" spans="1:10" ht="28.5" customHeight="1" x14ac:dyDescent="0.2">
      <c r="A3" s="107" t="s">
        <v>25</v>
      </c>
      <c r="B3" s="108"/>
      <c r="C3" s="109"/>
      <c r="D3" s="110"/>
      <c r="E3" s="110"/>
      <c r="F3" s="110"/>
      <c r="G3" s="110"/>
      <c r="H3" s="111"/>
    </row>
    <row r="4" spans="1:10" ht="28.5" customHeight="1" x14ac:dyDescent="0.2">
      <c r="A4" s="17"/>
      <c r="B4" s="51" t="s">
        <v>2</v>
      </c>
      <c r="C4" s="51" t="s">
        <v>1</v>
      </c>
      <c r="D4" s="48" t="s">
        <v>19</v>
      </c>
      <c r="E4" s="48" t="s">
        <v>4</v>
      </c>
      <c r="F4" s="18"/>
      <c r="G4" s="18"/>
      <c r="H4" s="19"/>
      <c r="J4" s="59"/>
    </row>
    <row r="5" spans="1:10" ht="28.5" customHeight="1" x14ac:dyDescent="0.2">
      <c r="A5" s="20"/>
      <c r="B5" s="51" t="s">
        <v>16</v>
      </c>
      <c r="C5" s="13">
        <v>307</v>
      </c>
      <c r="D5" s="14">
        <f>'BREAKFAST(1)'!E13</f>
        <v>0</v>
      </c>
      <c r="E5" s="64">
        <f>'BREAKFAST(1)'!F32</f>
        <v>0</v>
      </c>
      <c r="F5" s="6" t="s">
        <v>74</v>
      </c>
      <c r="H5" s="21"/>
    </row>
    <row r="6" spans="1:10" ht="28.5" customHeight="1" x14ac:dyDescent="0.2">
      <c r="A6" s="20"/>
      <c r="B6" s="51" t="s">
        <v>17</v>
      </c>
      <c r="C6" s="13">
        <v>307</v>
      </c>
      <c r="D6" s="14">
        <f>'LUNCH (1)'!E13</f>
        <v>0</v>
      </c>
      <c r="E6" s="14">
        <f>'LUNCH (1)'!F32</f>
        <v>0</v>
      </c>
      <c r="F6" s="6" t="s">
        <v>74</v>
      </c>
      <c r="H6" s="21"/>
    </row>
    <row r="7" spans="1:10" ht="28.5" customHeight="1" x14ac:dyDescent="0.4">
      <c r="A7" s="20"/>
      <c r="B7" s="56" t="s">
        <v>21</v>
      </c>
      <c r="C7" s="57">
        <v>0</v>
      </c>
      <c r="D7" s="58"/>
      <c r="E7" s="58" t="s">
        <v>46</v>
      </c>
      <c r="F7" s="6"/>
      <c r="H7" s="21"/>
      <c r="J7" s="158" t="s">
        <v>75</v>
      </c>
    </row>
    <row r="8" spans="1:10" ht="28.5" customHeight="1" thickBot="1" x14ac:dyDescent="0.25">
      <c r="A8" s="20"/>
      <c r="B8" s="52" t="s">
        <v>18</v>
      </c>
      <c r="C8" s="37">
        <f>'DINNER (1)'!C32</f>
        <v>256</v>
      </c>
      <c r="D8" s="50">
        <f>'DINNER (1)'!F13</f>
        <v>0</v>
      </c>
      <c r="E8" s="50">
        <f>'DINNER (1)'!F32</f>
        <v>0</v>
      </c>
      <c r="F8" s="6" t="s">
        <v>74</v>
      </c>
      <c r="H8" s="21"/>
    </row>
    <row r="9" spans="1:10" ht="28.5" customHeight="1" x14ac:dyDescent="0.2">
      <c r="A9" s="22"/>
      <c r="B9" s="22"/>
      <c r="C9" s="24">
        <f>SUM(C5:C8)</f>
        <v>870</v>
      </c>
      <c r="D9" s="49" t="s">
        <v>4</v>
      </c>
      <c r="E9" s="49">
        <f>SUM(E5:E8)</f>
        <v>0</v>
      </c>
      <c r="F9" s="23"/>
      <c r="G9" s="23"/>
      <c r="H9" s="24"/>
    </row>
    <row r="12" spans="1:10" x14ac:dyDescent="0.2">
      <c r="A12" t="s">
        <v>43</v>
      </c>
    </row>
    <row r="15" spans="1:10" ht="26.25" customHeight="1" thickBot="1" x14ac:dyDescent="0.25">
      <c r="B15" s="38" t="s">
        <v>34</v>
      </c>
      <c r="C15" s="112" t="s">
        <v>53</v>
      </c>
      <c r="D15" s="113"/>
      <c r="E15" s="113"/>
      <c r="F15" s="60"/>
    </row>
    <row r="16" spans="1:10" ht="26.25" customHeight="1" thickBot="1" x14ac:dyDescent="0.25">
      <c r="B16" s="38" t="s">
        <v>35</v>
      </c>
      <c r="C16" s="114" t="s">
        <v>54</v>
      </c>
      <c r="D16" s="115"/>
      <c r="E16" s="115"/>
      <c r="F16" s="61"/>
    </row>
    <row r="17" spans="2:6" ht="26.25" customHeight="1" thickBot="1" x14ac:dyDescent="0.25">
      <c r="B17" s="38" t="s">
        <v>36</v>
      </c>
      <c r="C17" s="116" t="s">
        <v>55</v>
      </c>
      <c r="D17" s="116"/>
      <c r="E17" s="116"/>
      <c r="F17" s="61" t="s">
        <v>49</v>
      </c>
    </row>
    <row r="18" spans="2:6" ht="26.25" customHeight="1" x14ac:dyDescent="0.2"/>
    <row r="20" spans="2:6" x14ac:dyDescent="0.2">
      <c r="B20" s="53" t="s">
        <v>39</v>
      </c>
    </row>
    <row r="21" spans="2:6" ht="14.25" customHeight="1" x14ac:dyDescent="0.2">
      <c r="B21" s="92" t="s">
        <v>56</v>
      </c>
      <c r="C21" s="73"/>
      <c r="D21" s="73"/>
      <c r="E21" s="73"/>
      <c r="F21" s="74"/>
    </row>
    <row r="25" spans="2:6" x14ac:dyDescent="0.2">
      <c r="B25" s="2" t="s">
        <v>44</v>
      </c>
    </row>
    <row r="26" spans="2:6" x14ac:dyDescent="0.2">
      <c r="B26" s="2" t="s">
        <v>41</v>
      </c>
    </row>
    <row r="28" spans="2:6" x14ac:dyDescent="0.2">
      <c r="B28" s="2" t="s">
        <v>45</v>
      </c>
    </row>
  </sheetData>
  <mergeCells count="10">
    <mergeCell ref="B21:F21"/>
    <mergeCell ref="A1:B1"/>
    <mergeCell ref="A2:B2"/>
    <mergeCell ref="A3:B3"/>
    <mergeCell ref="C1:H1"/>
    <mergeCell ref="C2:H2"/>
    <mergeCell ref="C3:H3"/>
    <mergeCell ref="C15:E15"/>
    <mergeCell ref="C16:E16"/>
    <mergeCell ref="C17:E17"/>
  </mergeCells>
  <phoneticPr fontId="3" type="noConversion"/>
  <hyperlinks>
    <hyperlink ref="C17" r:id="rId1" xr:uid="{C7C43980-BC7A-4C80-A5FC-4C70EBBDAC2D}"/>
  </hyperlinks>
  <pageMargins left="0.75" right="0.75" top="1" bottom="1" header="0.5" footer="0.5"/>
  <pageSetup scale="72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K33"/>
  <sheetViews>
    <sheetView topLeftCell="A5" zoomScaleNormal="100" workbookViewId="0">
      <selection activeCell="C14" sqref="C14"/>
    </sheetView>
  </sheetViews>
  <sheetFormatPr defaultRowHeight="12.75" x14ac:dyDescent="0.2"/>
  <cols>
    <col min="1" max="1" width="7.7109375" customWidth="1"/>
    <col min="2" max="2" width="29.28515625" style="1" bestFit="1" customWidth="1"/>
    <col min="3" max="3" width="10" bestFit="1" customWidth="1"/>
    <col min="5" max="5" width="11.42578125" style="2" bestFit="1" customWidth="1"/>
    <col min="6" max="6" width="11.28515625" style="2" bestFit="1" customWidth="1"/>
    <col min="8" max="8" width="10.5703125" hidden="1" customWidth="1"/>
    <col min="11" max="11" width="9.140625" hidden="1" customWidth="1"/>
  </cols>
  <sheetData>
    <row r="1" spans="1:11" x14ac:dyDescent="0.2">
      <c r="A1" s="117" t="s">
        <v>50</v>
      </c>
      <c r="B1" s="118"/>
      <c r="C1" s="118"/>
      <c r="D1" s="118"/>
      <c r="E1" s="118"/>
      <c r="F1" s="118"/>
      <c r="G1" s="118"/>
      <c r="H1" s="118"/>
      <c r="I1" s="119"/>
    </row>
    <row r="2" spans="1:11" ht="13.5" thickBot="1" x14ac:dyDescent="0.25">
      <c r="A2" s="120"/>
      <c r="B2" s="121"/>
      <c r="C2" s="121"/>
      <c r="D2" s="121"/>
      <c r="E2" s="121"/>
      <c r="F2" s="121"/>
      <c r="G2" s="121"/>
      <c r="H2" s="121"/>
      <c r="I2" s="122"/>
      <c r="K2" t="s">
        <v>11</v>
      </c>
    </row>
    <row r="3" spans="1:11" ht="12.75" customHeight="1" x14ac:dyDescent="0.2">
      <c r="A3" s="123" t="s">
        <v>38</v>
      </c>
      <c r="B3" s="92"/>
      <c r="C3" s="92"/>
      <c r="D3" s="92"/>
      <c r="E3" s="92"/>
      <c r="F3" s="92"/>
      <c r="G3" s="92"/>
      <c r="H3" s="92"/>
      <c r="I3" s="124"/>
      <c r="K3" t="s">
        <v>12</v>
      </c>
    </row>
    <row r="4" spans="1:11" x14ac:dyDescent="0.2">
      <c r="A4" s="125"/>
      <c r="B4" s="92"/>
      <c r="C4" s="92"/>
      <c r="D4" s="92"/>
      <c r="E4" s="92"/>
      <c r="F4" s="92"/>
      <c r="G4" s="92"/>
      <c r="H4" s="92"/>
      <c r="I4" s="124"/>
      <c r="K4" t="s">
        <v>22</v>
      </c>
    </row>
    <row r="5" spans="1:11" ht="69.75" customHeight="1" thickBot="1" x14ac:dyDescent="0.25">
      <c r="A5" s="126"/>
      <c r="B5" s="127"/>
      <c r="C5" s="127"/>
      <c r="D5" s="127"/>
      <c r="E5" s="127"/>
      <c r="F5" s="127"/>
      <c r="G5" s="127"/>
      <c r="H5" s="127"/>
      <c r="I5" s="128"/>
      <c r="K5" s="3" t="s">
        <v>13</v>
      </c>
    </row>
    <row r="6" spans="1:11" ht="29.25" customHeight="1" thickTop="1" thickBot="1" x14ac:dyDescent="0.25">
      <c r="A6" s="55" t="s">
        <v>65</v>
      </c>
      <c r="B6" s="46"/>
      <c r="C6" s="90" t="s">
        <v>12</v>
      </c>
      <c r="D6" s="91"/>
      <c r="E6" s="92" t="s">
        <v>64</v>
      </c>
      <c r="F6" s="73"/>
      <c r="G6" s="73"/>
      <c r="H6" s="73"/>
      <c r="I6" s="74"/>
    </row>
    <row r="7" spans="1:11" ht="12.75" customHeight="1" thickTop="1" x14ac:dyDescent="0.2">
      <c r="A7" s="93"/>
      <c r="B7" s="94"/>
      <c r="C7" s="94"/>
      <c r="D7" s="94"/>
      <c r="E7" s="94"/>
      <c r="F7" s="94"/>
      <c r="G7" s="94"/>
      <c r="H7" s="94"/>
      <c r="I7" s="95"/>
      <c r="K7" s="34">
        <v>0</v>
      </c>
    </row>
    <row r="8" spans="1:11" ht="12.75" customHeight="1" x14ac:dyDescent="0.2">
      <c r="A8" s="96"/>
      <c r="B8" s="97"/>
      <c r="C8" s="97"/>
      <c r="D8" s="97"/>
      <c r="E8" s="97"/>
      <c r="F8" s="97"/>
      <c r="G8" s="97"/>
      <c r="H8" s="97"/>
      <c r="I8" s="98"/>
      <c r="K8" s="34">
        <v>4.1666666666666664E-2</v>
      </c>
    </row>
    <row r="9" spans="1:11" ht="27" customHeight="1" x14ac:dyDescent="0.2">
      <c r="A9" s="99" t="s">
        <v>27</v>
      </c>
      <c r="B9" s="100"/>
      <c r="C9" s="39">
        <v>0.25</v>
      </c>
      <c r="D9" s="40" t="s">
        <v>32</v>
      </c>
      <c r="E9" s="39">
        <v>0.29166666666666669</v>
      </c>
      <c r="F9" s="101"/>
      <c r="G9" s="101"/>
      <c r="H9" s="101"/>
      <c r="I9" s="102"/>
      <c r="K9" s="34">
        <v>8.3333333333333329E-2</v>
      </c>
    </row>
    <row r="10" spans="1:11" ht="12.75" customHeight="1" x14ac:dyDescent="0.2">
      <c r="A10" s="129" t="s">
        <v>13</v>
      </c>
      <c r="B10" s="130"/>
      <c r="C10" s="130"/>
      <c r="D10" s="130"/>
      <c r="E10" s="130"/>
      <c r="F10" s="130"/>
      <c r="G10" s="130"/>
      <c r="H10" s="130"/>
      <c r="I10" s="131"/>
      <c r="K10" s="34">
        <v>0.125</v>
      </c>
    </row>
    <row r="11" spans="1:11" ht="13.5" thickBot="1" x14ac:dyDescent="0.25">
      <c r="A11" s="132"/>
      <c r="B11" s="133"/>
      <c r="C11" s="133"/>
      <c r="D11" s="133"/>
      <c r="E11" s="133"/>
      <c r="F11" s="133"/>
      <c r="G11" s="133"/>
      <c r="H11" s="133"/>
      <c r="I11" s="134"/>
      <c r="K11" s="34">
        <v>0.16666666666666666</v>
      </c>
    </row>
    <row r="12" spans="1:11" ht="26.25" thickTop="1" x14ac:dyDescent="0.2">
      <c r="A12" s="27" t="s">
        <v>26</v>
      </c>
      <c r="B12" s="25" t="s">
        <v>0</v>
      </c>
      <c r="C12" s="10" t="s">
        <v>1</v>
      </c>
      <c r="D12" s="10" t="s">
        <v>2</v>
      </c>
      <c r="E12" s="11" t="s">
        <v>3</v>
      </c>
      <c r="F12" s="12" t="s">
        <v>4</v>
      </c>
      <c r="G12" s="4"/>
      <c r="H12" s="4"/>
      <c r="I12" s="5"/>
      <c r="K12" s="34">
        <v>0.20833333333333334</v>
      </c>
    </row>
    <row r="13" spans="1:11" x14ac:dyDescent="0.2">
      <c r="A13" s="28">
        <v>1</v>
      </c>
      <c r="B13" s="66" t="s">
        <v>58</v>
      </c>
      <c r="C13" s="65">
        <v>36</v>
      </c>
      <c r="D13" s="13" t="s">
        <v>6</v>
      </c>
      <c r="E13" s="30">
        <v>0</v>
      </c>
      <c r="F13" s="33">
        <f>SUM(E13*C13)</f>
        <v>0</v>
      </c>
      <c r="G13" s="59"/>
      <c r="H13" s="6" t="s">
        <v>9</v>
      </c>
      <c r="I13" s="7"/>
      <c r="K13" s="34">
        <v>0.25</v>
      </c>
    </row>
    <row r="14" spans="1:11" x14ac:dyDescent="0.2">
      <c r="A14" s="28">
        <v>2</v>
      </c>
      <c r="B14" s="66" t="s">
        <v>59</v>
      </c>
      <c r="C14" s="65">
        <v>36</v>
      </c>
      <c r="D14" s="13" t="s">
        <v>6</v>
      </c>
      <c r="E14" s="31">
        <f>E13</f>
        <v>0</v>
      </c>
      <c r="F14" s="33">
        <f t="shared" ref="F14:F23" si="0">SUM(E14*C14)</f>
        <v>0</v>
      </c>
      <c r="G14" s="59"/>
      <c r="H14" t="s">
        <v>6</v>
      </c>
      <c r="I14" s="7"/>
      <c r="K14" s="34">
        <v>0.29166666666666669</v>
      </c>
    </row>
    <row r="15" spans="1:11" x14ac:dyDescent="0.2">
      <c r="A15" s="28">
        <v>3</v>
      </c>
      <c r="B15" s="67" t="s">
        <v>60</v>
      </c>
      <c r="C15" s="65">
        <v>36</v>
      </c>
      <c r="D15" s="13" t="s">
        <v>6</v>
      </c>
      <c r="E15" s="31">
        <f>E14</f>
        <v>0</v>
      </c>
      <c r="F15" s="33">
        <f t="shared" si="0"/>
        <v>0</v>
      </c>
      <c r="G15" s="59"/>
      <c r="I15" s="7"/>
      <c r="K15" s="34"/>
    </row>
    <row r="16" spans="1:11" x14ac:dyDescent="0.2">
      <c r="A16" s="28">
        <v>4</v>
      </c>
      <c r="B16" s="67" t="s">
        <v>61</v>
      </c>
      <c r="C16" s="16">
        <v>36</v>
      </c>
      <c r="D16" s="13" t="s">
        <v>6</v>
      </c>
      <c r="E16" s="31">
        <f t="shared" ref="E16:E23" si="1">E15</f>
        <v>0</v>
      </c>
      <c r="F16" s="33">
        <f t="shared" si="0"/>
        <v>0</v>
      </c>
      <c r="I16" s="7"/>
      <c r="K16" s="34"/>
    </row>
    <row r="17" spans="1:11" x14ac:dyDescent="0.2">
      <c r="A17" s="28">
        <v>5</v>
      </c>
      <c r="B17" s="67" t="s">
        <v>62</v>
      </c>
      <c r="C17" s="16">
        <v>36</v>
      </c>
      <c r="D17" s="13" t="s">
        <v>6</v>
      </c>
      <c r="E17" s="31">
        <f t="shared" si="1"/>
        <v>0</v>
      </c>
      <c r="F17" s="33">
        <f t="shared" si="0"/>
        <v>0</v>
      </c>
      <c r="I17" s="7"/>
      <c r="K17" s="34"/>
    </row>
    <row r="18" spans="1:11" x14ac:dyDescent="0.2">
      <c r="A18" s="28">
        <v>6</v>
      </c>
      <c r="B18" s="67" t="s">
        <v>63</v>
      </c>
      <c r="C18" s="16">
        <v>87</v>
      </c>
      <c r="D18" s="13" t="s">
        <v>6</v>
      </c>
      <c r="E18" s="31">
        <f t="shared" si="1"/>
        <v>0</v>
      </c>
      <c r="F18" s="33">
        <f t="shared" si="0"/>
        <v>0</v>
      </c>
      <c r="I18" s="7"/>
      <c r="K18" s="34"/>
    </row>
    <row r="19" spans="1:11" x14ac:dyDescent="0.2">
      <c r="A19" s="28">
        <v>7</v>
      </c>
      <c r="B19" s="67" t="s">
        <v>69</v>
      </c>
      <c r="C19" s="16">
        <v>8</v>
      </c>
      <c r="D19" s="13" t="s">
        <v>6</v>
      </c>
      <c r="E19" s="31">
        <f t="shared" si="1"/>
        <v>0</v>
      </c>
      <c r="F19" s="33">
        <f t="shared" si="0"/>
        <v>0</v>
      </c>
      <c r="I19" s="7"/>
      <c r="K19" s="34"/>
    </row>
    <row r="20" spans="1:11" x14ac:dyDescent="0.2">
      <c r="A20" s="28">
        <v>8</v>
      </c>
      <c r="B20" s="67" t="s">
        <v>70</v>
      </c>
      <c r="C20" s="16">
        <v>8</v>
      </c>
      <c r="D20" s="13" t="s">
        <v>6</v>
      </c>
      <c r="E20" s="31">
        <f t="shared" si="1"/>
        <v>0</v>
      </c>
      <c r="F20" s="33">
        <f t="shared" si="0"/>
        <v>0</v>
      </c>
      <c r="I20" s="7"/>
      <c r="K20" s="34"/>
    </row>
    <row r="21" spans="1:11" x14ac:dyDescent="0.2">
      <c r="A21" s="28">
        <v>9</v>
      </c>
      <c r="B21" s="67" t="s">
        <v>71</v>
      </c>
      <c r="C21" s="16">
        <v>8</v>
      </c>
      <c r="D21" s="13" t="s">
        <v>6</v>
      </c>
      <c r="E21" s="31">
        <f t="shared" si="1"/>
        <v>0</v>
      </c>
      <c r="F21" s="33">
        <f t="shared" si="0"/>
        <v>0</v>
      </c>
      <c r="I21" s="7"/>
      <c r="K21" s="34"/>
    </row>
    <row r="22" spans="1:11" x14ac:dyDescent="0.2">
      <c r="A22" s="28">
        <v>10</v>
      </c>
      <c r="B22" s="67" t="s">
        <v>72</v>
      </c>
      <c r="C22" s="16">
        <v>8</v>
      </c>
      <c r="D22" s="13" t="s">
        <v>6</v>
      </c>
      <c r="E22" s="31">
        <f t="shared" si="1"/>
        <v>0</v>
      </c>
      <c r="F22" s="33">
        <f t="shared" si="0"/>
        <v>0</v>
      </c>
      <c r="I22" s="7"/>
      <c r="K22" s="34"/>
    </row>
    <row r="23" spans="1:11" x14ac:dyDescent="0.2">
      <c r="A23" s="28">
        <v>11</v>
      </c>
      <c r="B23" s="67" t="s">
        <v>73</v>
      </c>
      <c r="C23" s="16">
        <v>8</v>
      </c>
      <c r="D23" s="13" t="s">
        <v>6</v>
      </c>
      <c r="E23" s="31">
        <f t="shared" si="1"/>
        <v>0</v>
      </c>
      <c r="F23" s="33">
        <f t="shared" si="0"/>
        <v>0</v>
      </c>
      <c r="I23" s="7"/>
      <c r="K23" s="34"/>
    </row>
    <row r="24" spans="1:11" x14ac:dyDescent="0.2">
      <c r="A24" s="28"/>
      <c r="B24" s="36"/>
      <c r="C24" s="16"/>
      <c r="D24" s="13"/>
      <c r="E24" s="31"/>
      <c r="F24" s="33"/>
      <c r="I24" s="7"/>
      <c r="K24" s="34"/>
    </row>
    <row r="25" spans="1:11" x14ac:dyDescent="0.2">
      <c r="A25" s="28"/>
      <c r="B25" s="36"/>
      <c r="C25" s="16"/>
      <c r="D25" s="13"/>
      <c r="E25" s="31"/>
      <c r="F25" s="33"/>
      <c r="I25" s="7"/>
      <c r="K25" s="34"/>
    </row>
    <row r="26" spans="1:11" x14ac:dyDescent="0.2">
      <c r="A26" s="28"/>
      <c r="B26" s="36"/>
      <c r="C26" s="16"/>
      <c r="D26" s="13"/>
      <c r="E26" s="31"/>
      <c r="F26" s="33"/>
      <c r="I26" s="7"/>
      <c r="K26" s="34"/>
    </row>
    <row r="27" spans="1:11" x14ac:dyDescent="0.2">
      <c r="A27" s="28"/>
      <c r="B27" s="36"/>
      <c r="C27" s="16"/>
      <c r="D27" s="13"/>
      <c r="E27" s="31"/>
      <c r="F27" s="33"/>
      <c r="I27" s="7"/>
      <c r="K27" s="34"/>
    </row>
    <row r="28" spans="1:11" x14ac:dyDescent="0.2">
      <c r="A28" s="28"/>
      <c r="B28" s="36"/>
      <c r="C28" s="16"/>
      <c r="D28" s="13"/>
      <c r="E28" s="31"/>
      <c r="F28" s="33"/>
      <c r="I28" s="7"/>
      <c r="K28" s="34"/>
    </row>
    <row r="29" spans="1:11" x14ac:dyDescent="0.2">
      <c r="A29" s="28"/>
      <c r="B29" s="36"/>
      <c r="C29" s="16"/>
      <c r="D29" s="13"/>
      <c r="E29" s="31"/>
      <c r="F29" s="33"/>
      <c r="I29" s="7"/>
      <c r="K29" s="34"/>
    </row>
    <row r="30" spans="1:11" x14ac:dyDescent="0.2">
      <c r="A30" s="28"/>
      <c r="B30" s="36"/>
      <c r="C30" s="16"/>
      <c r="D30" s="13"/>
      <c r="E30" s="31"/>
      <c r="F30" s="33"/>
      <c r="I30" s="7"/>
      <c r="K30" s="34"/>
    </row>
    <row r="31" spans="1:11" x14ac:dyDescent="0.2">
      <c r="A31" s="28"/>
      <c r="B31" s="54"/>
      <c r="C31" s="16"/>
      <c r="D31" s="13"/>
      <c r="E31" s="31"/>
      <c r="F31" s="33"/>
      <c r="I31" s="7"/>
      <c r="K31" s="34"/>
    </row>
    <row r="32" spans="1:11" ht="13.5" thickBot="1" x14ac:dyDescent="0.25">
      <c r="A32" s="29"/>
      <c r="B32" s="26" t="s">
        <v>14</v>
      </c>
      <c r="C32" s="15">
        <f>SUM(C13:C31)</f>
        <v>307</v>
      </c>
      <c r="D32" s="15"/>
      <c r="E32" s="32" t="s">
        <v>5</v>
      </c>
      <c r="F32" s="35">
        <f>SUM(F13:F31)</f>
        <v>0</v>
      </c>
      <c r="G32" s="62"/>
      <c r="H32" s="8"/>
      <c r="I32" s="9"/>
    </row>
    <row r="33" ht="13.5" thickTop="1" x14ac:dyDescent="0.2"/>
  </sheetData>
  <mergeCells count="8">
    <mergeCell ref="A1:I2"/>
    <mergeCell ref="A3:I5"/>
    <mergeCell ref="A7:I8"/>
    <mergeCell ref="A10:I11"/>
    <mergeCell ref="E6:I6"/>
    <mergeCell ref="C6:D6"/>
    <mergeCell ref="A9:B9"/>
    <mergeCell ref="F9:I9"/>
  </mergeCells>
  <phoneticPr fontId="3" type="noConversion"/>
  <dataValidations count="4">
    <dataValidation type="list" allowBlank="1" showInputMessage="1" showErrorMessage="1" sqref="C6" xr:uid="{00000000-0002-0000-0100-000000000000}">
      <formula1>$K$2:$K$4</formula1>
    </dataValidation>
    <dataValidation type="list" allowBlank="1" showInputMessage="1" showErrorMessage="1" sqref="F9" xr:uid="{00000000-0002-0000-0100-000001000000}">
      <formula1>#REF!</formula1>
    </dataValidation>
    <dataValidation type="list" allowBlank="1" showInputMessage="1" showErrorMessage="1" sqref="D13:D31" xr:uid="{00000000-0002-0000-0100-000002000000}">
      <formula1>$H$14:$H$31</formula1>
    </dataValidation>
    <dataValidation type="list" allowBlank="1" showInputMessage="1" showErrorMessage="1" sqref="E9 C9" xr:uid="{00000000-0002-0000-0100-000003000000}">
      <formula1>$K$7:$K$31</formula1>
    </dataValidation>
  </dataValidations>
  <pageMargins left="0.2" right="0.2" top="1" bottom="1" header="0.5" footer="0.5"/>
  <pageSetup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4C74B-431D-4E74-9B15-FF91665D19E3}">
  <sheetPr>
    <tabColor rgb="FFFF0000"/>
  </sheetPr>
  <dimension ref="A1:K33"/>
  <sheetViews>
    <sheetView topLeftCell="A8" workbookViewId="0">
      <selection activeCell="A24" sqref="A24"/>
    </sheetView>
  </sheetViews>
  <sheetFormatPr defaultRowHeight="12.75" x14ac:dyDescent="0.2"/>
  <cols>
    <col min="1" max="1" width="7.7109375" customWidth="1"/>
    <col min="2" max="2" width="29.28515625" style="1" bestFit="1" customWidth="1"/>
    <col min="3" max="3" width="10" bestFit="1" customWidth="1"/>
    <col min="5" max="5" width="11.42578125" style="2" bestFit="1" customWidth="1"/>
    <col min="6" max="6" width="11.28515625" style="2" bestFit="1" customWidth="1"/>
    <col min="8" max="8" width="10.5703125" hidden="1" customWidth="1"/>
    <col min="11" max="11" width="9.140625" hidden="1" customWidth="1"/>
  </cols>
  <sheetData>
    <row r="1" spans="1:11" x14ac:dyDescent="0.2">
      <c r="A1" s="117" t="s">
        <v>51</v>
      </c>
      <c r="B1" s="118"/>
      <c r="C1" s="118"/>
      <c r="D1" s="118"/>
      <c r="E1" s="118"/>
      <c r="F1" s="118"/>
      <c r="G1" s="118"/>
      <c r="H1" s="118"/>
      <c r="I1" s="119"/>
    </row>
    <row r="2" spans="1:11" ht="13.5" thickBot="1" x14ac:dyDescent="0.25">
      <c r="A2" s="120"/>
      <c r="B2" s="121"/>
      <c r="C2" s="121"/>
      <c r="D2" s="121"/>
      <c r="E2" s="121"/>
      <c r="F2" s="121"/>
      <c r="G2" s="121"/>
      <c r="H2" s="121"/>
      <c r="I2" s="122"/>
      <c r="K2" t="s">
        <v>11</v>
      </c>
    </row>
    <row r="3" spans="1:11" ht="12.75" customHeight="1" x14ac:dyDescent="0.2">
      <c r="A3" s="84" t="s">
        <v>52</v>
      </c>
      <c r="B3" s="85"/>
      <c r="C3" s="85"/>
      <c r="D3" s="85"/>
      <c r="E3" s="85"/>
      <c r="F3" s="85"/>
      <c r="G3" s="85"/>
      <c r="H3" s="85"/>
      <c r="I3" s="86"/>
      <c r="K3" t="s">
        <v>12</v>
      </c>
    </row>
    <row r="4" spans="1:11" ht="12.75" customHeight="1" x14ac:dyDescent="0.2">
      <c r="A4" s="84"/>
      <c r="B4" s="85"/>
      <c r="C4" s="85"/>
      <c r="D4" s="85"/>
      <c r="E4" s="85"/>
      <c r="F4" s="85"/>
      <c r="G4" s="85"/>
      <c r="H4" s="85"/>
      <c r="I4" s="86"/>
      <c r="K4" t="s">
        <v>22</v>
      </c>
    </row>
    <row r="5" spans="1:11" ht="69.75" customHeight="1" thickBot="1" x14ac:dyDescent="0.25">
      <c r="A5" s="87"/>
      <c r="B5" s="88"/>
      <c r="C5" s="88"/>
      <c r="D5" s="88"/>
      <c r="E5" s="88"/>
      <c r="F5" s="88"/>
      <c r="G5" s="88"/>
      <c r="H5" s="88"/>
      <c r="I5" s="89"/>
      <c r="K5" s="3" t="s">
        <v>13</v>
      </c>
    </row>
    <row r="6" spans="1:11" ht="29.25" customHeight="1" thickTop="1" thickBot="1" x14ac:dyDescent="0.25">
      <c r="A6" s="55" t="s">
        <v>65</v>
      </c>
      <c r="B6" s="46"/>
      <c r="C6" s="90" t="s">
        <v>12</v>
      </c>
      <c r="D6" s="91"/>
      <c r="E6" s="92" t="s">
        <v>64</v>
      </c>
      <c r="F6" s="73"/>
      <c r="G6" s="73"/>
      <c r="H6" s="73"/>
      <c r="I6" s="74"/>
    </row>
    <row r="7" spans="1:11" ht="12.75" customHeight="1" thickTop="1" x14ac:dyDescent="0.2">
      <c r="A7" s="93"/>
      <c r="B7" s="94"/>
      <c r="C7" s="94"/>
      <c r="D7" s="94"/>
      <c r="E7" s="94"/>
      <c r="F7" s="94"/>
      <c r="G7" s="94"/>
      <c r="H7" s="94"/>
      <c r="I7" s="95"/>
      <c r="K7" s="34">
        <v>0</v>
      </c>
    </row>
    <row r="8" spans="1:11" ht="12.75" customHeight="1" x14ac:dyDescent="0.2">
      <c r="A8" s="96"/>
      <c r="B8" s="97"/>
      <c r="C8" s="97"/>
      <c r="D8" s="97"/>
      <c r="E8" s="97"/>
      <c r="F8" s="97"/>
      <c r="G8" s="97"/>
      <c r="H8" s="97"/>
      <c r="I8" s="98"/>
      <c r="K8" s="34">
        <v>4.1666666666666664E-2</v>
      </c>
    </row>
    <row r="9" spans="1:11" ht="27" customHeight="1" x14ac:dyDescent="0.2">
      <c r="A9" s="99" t="s">
        <v>27</v>
      </c>
      <c r="B9" s="100"/>
      <c r="C9" s="39">
        <v>0.25</v>
      </c>
      <c r="D9" s="40" t="s">
        <v>32</v>
      </c>
      <c r="E9" s="39">
        <v>0.29166666666666669</v>
      </c>
      <c r="F9" s="101"/>
      <c r="G9" s="101"/>
      <c r="H9" s="101"/>
      <c r="I9" s="102"/>
      <c r="K9" s="34">
        <v>8.3333333333333329E-2</v>
      </c>
    </row>
    <row r="10" spans="1:11" ht="12.75" customHeight="1" x14ac:dyDescent="0.2">
      <c r="A10" s="129" t="s">
        <v>13</v>
      </c>
      <c r="B10" s="130"/>
      <c r="C10" s="130"/>
      <c r="D10" s="130"/>
      <c r="E10" s="130"/>
      <c r="F10" s="130"/>
      <c r="G10" s="130"/>
      <c r="H10" s="130"/>
      <c r="I10" s="131"/>
      <c r="K10" s="34">
        <v>0.125</v>
      </c>
    </row>
    <row r="11" spans="1:11" ht="13.5" thickBot="1" x14ac:dyDescent="0.25">
      <c r="A11" s="132"/>
      <c r="B11" s="133"/>
      <c r="C11" s="133"/>
      <c r="D11" s="133"/>
      <c r="E11" s="133"/>
      <c r="F11" s="133"/>
      <c r="G11" s="133"/>
      <c r="H11" s="133"/>
      <c r="I11" s="134"/>
      <c r="K11" s="34">
        <v>0.16666666666666666</v>
      </c>
    </row>
    <row r="12" spans="1:11" ht="26.25" thickTop="1" x14ac:dyDescent="0.2">
      <c r="A12" s="27" t="s">
        <v>26</v>
      </c>
      <c r="B12" s="25" t="s">
        <v>0</v>
      </c>
      <c r="C12" s="10" t="s">
        <v>1</v>
      </c>
      <c r="D12" s="10" t="s">
        <v>2</v>
      </c>
      <c r="E12" s="11" t="s">
        <v>3</v>
      </c>
      <c r="F12" s="12" t="s">
        <v>4</v>
      </c>
      <c r="G12" s="4"/>
      <c r="H12" s="4"/>
      <c r="I12" s="5"/>
      <c r="K12" s="34">
        <v>0.20833333333333334</v>
      </c>
    </row>
    <row r="13" spans="1:11" x14ac:dyDescent="0.2">
      <c r="A13" s="28">
        <v>1</v>
      </c>
      <c r="B13" s="66" t="s">
        <v>58</v>
      </c>
      <c r="C13" s="65">
        <v>36</v>
      </c>
      <c r="D13" s="13"/>
      <c r="E13" s="30">
        <v>0</v>
      </c>
      <c r="F13" s="33">
        <f>SUM(E13*C13)</f>
        <v>0</v>
      </c>
      <c r="G13" s="59" t="s">
        <v>40</v>
      </c>
      <c r="H13" s="6" t="s">
        <v>9</v>
      </c>
      <c r="I13" s="7"/>
      <c r="K13" s="34">
        <v>0.25</v>
      </c>
    </row>
    <row r="14" spans="1:11" x14ac:dyDescent="0.2">
      <c r="A14" s="28">
        <v>2</v>
      </c>
      <c r="B14" s="66" t="s">
        <v>59</v>
      </c>
      <c r="C14" s="65">
        <v>36</v>
      </c>
      <c r="D14" s="13"/>
      <c r="E14" s="31">
        <f>E13</f>
        <v>0</v>
      </c>
      <c r="F14" s="33">
        <f t="shared" ref="F14:F23" si="0">SUM(E14*C14)</f>
        <v>0</v>
      </c>
      <c r="G14" s="59" t="s">
        <v>40</v>
      </c>
      <c r="H14" t="s">
        <v>6</v>
      </c>
      <c r="I14" s="7"/>
      <c r="K14" s="34">
        <v>0.29166666666666669</v>
      </c>
    </row>
    <row r="15" spans="1:11" x14ac:dyDescent="0.2">
      <c r="A15" s="28">
        <v>3</v>
      </c>
      <c r="B15" s="67" t="s">
        <v>60</v>
      </c>
      <c r="C15" s="65">
        <v>36</v>
      </c>
      <c r="D15" s="13"/>
      <c r="E15" s="31">
        <f>E14</f>
        <v>0</v>
      </c>
      <c r="F15" s="33">
        <f t="shared" si="0"/>
        <v>0</v>
      </c>
      <c r="G15" s="59" t="s">
        <v>40</v>
      </c>
      <c r="I15" s="7"/>
      <c r="K15" s="34"/>
    </row>
    <row r="16" spans="1:11" x14ac:dyDescent="0.2">
      <c r="A16" s="28">
        <v>4</v>
      </c>
      <c r="B16" s="67" t="s">
        <v>61</v>
      </c>
      <c r="C16" s="16">
        <v>36</v>
      </c>
      <c r="D16" s="13"/>
      <c r="E16" s="31">
        <f t="shared" ref="E16:E23" si="1">E15</f>
        <v>0</v>
      </c>
      <c r="F16" s="33">
        <f t="shared" si="0"/>
        <v>0</v>
      </c>
      <c r="G16" s="59" t="s">
        <v>40</v>
      </c>
      <c r="I16" s="7"/>
      <c r="K16" s="34"/>
    </row>
    <row r="17" spans="1:11" x14ac:dyDescent="0.2">
      <c r="A17" s="28">
        <v>5</v>
      </c>
      <c r="B17" s="67" t="s">
        <v>62</v>
      </c>
      <c r="C17" s="16">
        <v>36</v>
      </c>
      <c r="D17" s="13"/>
      <c r="E17" s="31">
        <f t="shared" si="1"/>
        <v>0</v>
      </c>
      <c r="F17" s="33">
        <f t="shared" si="0"/>
        <v>0</v>
      </c>
      <c r="G17" s="59" t="s">
        <v>40</v>
      </c>
      <c r="I17" s="7"/>
      <c r="K17" s="34"/>
    </row>
    <row r="18" spans="1:11" x14ac:dyDescent="0.2">
      <c r="A18" s="28">
        <v>6</v>
      </c>
      <c r="B18" s="67" t="s">
        <v>63</v>
      </c>
      <c r="C18" s="16">
        <v>87</v>
      </c>
      <c r="D18" s="13"/>
      <c r="E18" s="31">
        <f t="shared" si="1"/>
        <v>0</v>
      </c>
      <c r="F18" s="33">
        <f t="shared" si="0"/>
        <v>0</v>
      </c>
      <c r="G18" s="59" t="s">
        <v>40</v>
      </c>
      <c r="I18" s="7"/>
      <c r="K18" s="34"/>
    </row>
    <row r="19" spans="1:11" x14ac:dyDescent="0.2">
      <c r="A19" s="28">
        <v>7</v>
      </c>
      <c r="B19" s="67" t="s">
        <v>69</v>
      </c>
      <c r="C19" s="16">
        <v>8</v>
      </c>
      <c r="D19" s="13"/>
      <c r="E19" s="31">
        <f t="shared" si="1"/>
        <v>0</v>
      </c>
      <c r="F19" s="33">
        <f t="shared" si="0"/>
        <v>0</v>
      </c>
      <c r="G19" s="59" t="s">
        <v>40</v>
      </c>
      <c r="I19" s="7"/>
      <c r="K19" s="34"/>
    </row>
    <row r="20" spans="1:11" x14ac:dyDescent="0.2">
      <c r="A20" s="28">
        <v>8</v>
      </c>
      <c r="B20" s="67" t="s">
        <v>70</v>
      </c>
      <c r="C20" s="16">
        <v>8</v>
      </c>
      <c r="D20" s="13"/>
      <c r="E20" s="31">
        <f t="shared" si="1"/>
        <v>0</v>
      </c>
      <c r="F20" s="33">
        <f t="shared" si="0"/>
        <v>0</v>
      </c>
      <c r="G20" s="59" t="s">
        <v>40</v>
      </c>
      <c r="I20" s="7"/>
      <c r="K20" s="34"/>
    </row>
    <row r="21" spans="1:11" x14ac:dyDescent="0.2">
      <c r="A21" s="28">
        <v>9</v>
      </c>
      <c r="B21" s="67" t="s">
        <v>71</v>
      </c>
      <c r="C21" s="16">
        <v>8</v>
      </c>
      <c r="D21" s="13"/>
      <c r="E21" s="31">
        <f t="shared" si="1"/>
        <v>0</v>
      </c>
      <c r="F21" s="33">
        <f t="shared" si="0"/>
        <v>0</v>
      </c>
      <c r="G21" s="59" t="s">
        <v>40</v>
      </c>
      <c r="I21" s="7"/>
      <c r="K21" s="34"/>
    </row>
    <row r="22" spans="1:11" x14ac:dyDescent="0.2">
      <c r="A22" s="28">
        <v>10</v>
      </c>
      <c r="B22" s="67" t="s">
        <v>72</v>
      </c>
      <c r="C22" s="16">
        <v>8</v>
      </c>
      <c r="D22" s="13"/>
      <c r="E22" s="31">
        <f t="shared" si="1"/>
        <v>0</v>
      </c>
      <c r="F22" s="33">
        <f t="shared" si="0"/>
        <v>0</v>
      </c>
      <c r="G22" s="59" t="s">
        <v>40</v>
      </c>
      <c r="I22" s="7"/>
      <c r="K22" s="34"/>
    </row>
    <row r="23" spans="1:11" x14ac:dyDescent="0.2">
      <c r="A23" s="28">
        <v>11</v>
      </c>
      <c r="B23" s="67" t="s">
        <v>73</v>
      </c>
      <c r="C23" s="16">
        <v>8</v>
      </c>
      <c r="D23" s="13"/>
      <c r="E23" s="31">
        <f t="shared" si="1"/>
        <v>0</v>
      </c>
      <c r="F23" s="33">
        <f t="shared" si="0"/>
        <v>0</v>
      </c>
      <c r="G23" s="59" t="s">
        <v>40</v>
      </c>
      <c r="I23" s="7"/>
      <c r="K23" s="34"/>
    </row>
    <row r="24" spans="1:11" x14ac:dyDescent="0.2">
      <c r="A24" s="28"/>
      <c r="B24" s="36"/>
      <c r="C24" s="16"/>
      <c r="D24" s="13"/>
      <c r="E24" s="31"/>
      <c r="F24" s="33"/>
      <c r="I24" s="7"/>
      <c r="K24" s="34"/>
    </row>
    <row r="25" spans="1:11" x14ac:dyDescent="0.2">
      <c r="A25" s="28"/>
      <c r="B25" s="36"/>
      <c r="C25" s="16"/>
      <c r="D25" s="13"/>
      <c r="E25" s="31"/>
      <c r="F25" s="33"/>
      <c r="I25" s="7"/>
      <c r="K25" s="34"/>
    </row>
    <row r="26" spans="1:11" x14ac:dyDescent="0.2">
      <c r="A26" s="28"/>
      <c r="B26" s="36"/>
      <c r="C26" s="16"/>
      <c r="D26" s="13"/>
      <c r="E26" s="31"/>
      <c r="F26" s="33"/>
      <c r="I26" s="7"/>
      <c r="K26" s="34"/>
    </row>
    <row r="27" spans="1:11" x14ac:dyDescent="0.2">
      <c r="A27" s="28"/>
      <c r="B27" s="36"/>
      <c r="C27" s="16"/>
      <c r="D27" s="13"/>
      <c r="E27" s="31"/>
      <c r="F27" s="33"/>
      <c r="I27" s="7"/>
      <c r="K27" s="34"/>
    </row>
    <row r="28" spans="1:11" x14ac:dyDescent="0.2">
      <c r="A28" s="28"/>
      <c r="B28" s="36"/>
      <c r="C28" s="16"/>
      <c r="D28" s="13"/>
      <c r="E28" s="31"/>
      <c r="F28" s="33"/>
      <c r="I28" s="7"/>
      <c r="K28" s="34"/>
    </row>
    <row r="29" spans="1:11" x14ac:dyDescent="0.2">
      <c r="A29" s="28"/>
      <c r="B29" s="36"/>
      <c r="C29" s="16"/>
      <c r="D29" s="13"/>
      <c r="E29" s="31"/>
      <c r="F29" s="33"/>
      <c r="I29" s="7"/>
      <c r="K29" s="34"/>
    </row>
    <row r="30" spans="1:11" x14ac:dyDescent="0.2">
      <c r="A30" s="28"/>
      <c r="B30" s="36"/>
      <c r="C30" s="16"/>
      <c r="D30" s="13"/>
      <c r="E30" s="31"/>
      <c r="F30" s="33"/>
      <c r="I30" s="7"/>
      <c r="K30" s="34"/>
    </row>
    <row r="31" spans="1:11" x14ac:dyDescent="0.2">
      <c r="A31" s="28"/>
      <c r="B31" s="54"/>
      <c r="C31" s="16"/>
      <c r="D31" s="13"/>
      <c r="E31" s="31"/>
      <c r="F31" s="33"/>
      <c r="I31" s="7"/>
      <c r="K31" s="34"/>
    </row>
    <row r="32" spans="1:11" ht="13.5" thickBot="1" x14ac:dyDescent="0.25">
      <c r="A32" s="29"/>
      <c r="B32" s="26" t="s">
        <v>14</v>
      </c>
      <c r="C32" s="15">
        <f>SUM(C13:C31)</f>
        <v>307</v>
      </c>
      <c r="D32" s="15"/>
      <c r="E32" s="32" t="s">
        <v>5</v>
      </c>
      <c r="F32" s="68">
        <f>SUM(F13:F31)</f>
        <v>0</v>
      </c>
      <c r="G32" s="62"/>
      <c r="H32" s="8"/>
      <c r="I32" s="9"/>
    </row>
    <row r="33" ht="13.5" thickTop="1" x14ac:dyDescent="0.2"/>
  </sheetData>
  <mergeCells count="8">
    <mergeCell ref="A10:I11"/>
    <mergeCell ref="A1:I2"/>
    <mergeCell ref="A3:I5"/>
    <mergeCell ref="C6:D6"/>
    <mergeCell ref="E6:I6"/>
    <mergeCell ref="A7:I8"/>
    <mergeCell ref="A9:B9"/>
    <mergeCell ref="F9:I9"/>
  </mergeCells>
  <dataValidations count="4">
    <dataValidation type="list" allowBlank="1" showInputMessage="1" showErrorMessage="1" sqref="E9 C9" xr:uid="{916D7252-730C-46E8-BDFF-A091AA6127DB}">
      <formula1>$K$7:$K$31</formula1>
    </dataValidation>
    <dataValidation type="list" allowBlank="1" showInputMessage="1" showErrorMessage="1" sqref="D13:D31" xr:uid="{4E0F10C9-E542-46FD-BFC5-7514EA873BDD}">
      <formula1>$H$14:$H$31</formula1>
    </dataValidation>
    <dataValidation type="list" allowBlank="1" showInputMessage="1" showErrorMessage="1" sqref="F9" xr:uid="{09F22A36-D845-4C88-A038-5E2E6EFCE32B}">
      <formula1>#REF!</formula1>
    </dataValidation>
    <dataValidation type="list" allowBlank="1" showInputMessage="1" showErrorMessage="1" sqref="C6" xr:uid="{1DFD38F2-2A46-41FF-A75C-1B5B42A5CB4C}">
      <formula1>$K$2:$K$4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K19"/>
  <sheetViews>
    <sheetView topLeftCell="A5" zoomScaleNormal="100" workbookViewId="0">
      <selection activeCell="E6" sqref="E6:I6"/>
    </sheetView>
  </sheetViews>
  <sheetFormatPr defaultRowHeight="12.75" x14ac:dyDescent="0.2"/>
  <cols>
    <col min="1" max="1" width="7.7109375" customWidth="1"/>
    <col min="2" max="2" width="29.28515625" style="1" bestFit="1" customWidth="1"/>
    <col min="3" max="3" width="10" bestFit="1" customWidth="1"/>
    <col min="5" max="5" width="11.42578125" style="2" bestFit="1" customWidth="1"/>
    <col min="6" max="6" width="11.28515625" style="2" bestFit="1" customWidth="1"/>
    <col min="8" max="8" width="10.5703125" hidden="1" customWidth="1"/>
    <col min="11" max="11" width="9.140625" hidden="1" customWidth="1"/>
  </cols>
  <sheetData>
    <row r="1" spans="1:11" x14ac:dyDescent="0.2">
      <c r="A1" s="135" t="s">
        <v>40</v>
      </c>
      <c r="B1" s="118"/>
      <c r="C1" s="118"/>
      <c r="D1" s="118"/>
      <c r="E1" s="118"/>
      <c r="F1" s="118"/>
      <c r="G1" s="118"/>
      <c r="H1" s="118"/>
      <c r="I1" s="119"/>
    </row>
    <row r="2" spans="1:11" ht="13.5" thickBot="1" x14ac:dyDescent="0.25">
      <c r="A2" s="120"/>
      <c r="B2" s="121"/>
      <c r="C2" s="121"/>
      <c r="D2" s="121"/>
      <c r="E2" s="121"/>
      <c r="F2" s="121"/>
      <c r="G2" s="121"/>
      <c r="H2" s="121"/>
      <c r="I2" s="122"/>
      <c r="K2" t="s">
        <v>11</v>
      </c>
    </row>
    <row r="3" spans="1:11" ht="12.75" customHeight="1" x14ac:dyDescent="0.2">
      <c r="A3" s="136" t="s">
        <v>37</v>
      </c>
      <c r="B3" s="137"/>
      <c r="C3" s="137"/>
      <c r="D3" s="137"/>
      <c r="E3" s="137"/>
      <c r="F3" s="137"/>
      <c r="G3" s="137"/>
      <c r="H3" s="137"/>
      <c r="I3" s="138"/>
      <c r="K3" t="s">
        <v>12</v>
      </c>
    </row>
    <row r="4" spans="1:11" ht="12.75" customHeight="1" x14ac:dyDescent="0.2">
      <c r="A4" s="139"/>
      <c r="B4" s="140"/>
      <c r="C4" s="140"/>
      <c r="D4" s="140"/>
      <c r="E4" s="140"/>
      <c r="F4" s="140"/>
      <c r="G4" s="140"/>
      <c r="H4" s="140"/>
      <c r="I4" s="141"/>
      <c r="K4" t="s">
        <v>22</v>
      </c>
    </row>
    <row r="5" spans="1:11" ht="69.75" customHeight="1" thickBot="1" x14ac:dyDescent="0.25">
      <c r="A5" s="142"/>
      <c r="B5" s="143"/>
      <c r="C5" s="143"/>
      <c r="D5" s="143"/>
      <c r="E5" s="143"/>
      <c r="F5" s="143"/>
      <c r="G5" s="143"/>
      <c r="H5" s="143"/>
      <c r="I5" s="144"/>
      <c r="K5" s="3" t="s">
        <v>13</v>
      </c>
    </row>
    <row r="6" spans="1:11" ht="29.25" customHeight="1" thickTop="1" thickBot="1" x14ac:dyDescent="0.25">
      <c r="A6" s="55" t="s">
        <v>47</v>
      </c>
      <c r="B6" s="46"/>
      <c r="C6" s="90" t="s">
        <v>12</v>
      </c>
      <c r="D6" s="91"/>
      <c r="E6" s="92"/>
      <c r="F6" s="73"/>
      <c r="G6" s="73"/>
      <c r="H6" s="73"/>
      <c r="I6" s="74"/>
    </row>
    <row r="7" spans="1:11" ht="12.75" customHeight="1" thickTop="1" x14ac:dyDescent="0.2">
      <c r="A7" s="93"/>
      <c r="B7" s="94"/>
      <c r="C7" s="94"/>
      <c r="D7" s="94"/>
      <c r="E7" s="94"/>
      <c r="F7" s="94"/>
      <c r="G7" s="94"/>
      <c r="H7" s="94"/>
      <c r="I7" s="95"/>
      <c r="K7" s="34">
        <v>0</v>
      </c>
    </row>
    <row r="8" spans="1:11" ht="12.75" customHeight="1" x14ac:dyDescent="0.2">
      <c r="A8" s="96"/>
      <c r="B8" s="97"/>
      <c r="C8" s="97"/>
      <c r="D8" s="97"/>
      <c r="E8" s="97"/>
      <c r="F8" s="97"/>
      <c r="G8" s="97"/>
      <c r="H8" s="97"/>
      <c r="I8" s="98"/>
      <c r="K8" s="34">
        <v>4.1666666666666664E-2</v>
      </c>
    </row>
    <row r="9" spans="1:11" ht="27" customHeight="1" x14ac:dyDescent="0.2">
      <c r="A9" s="99" t="s">
        <v>27</v>
      </c>
      <c r="B9" s="100"/>
      <c r="C9" s="39">
        <v>0.45833333333333331</v>
      </c>
      <c r="D9" s="40" t="s">
        <v>32</v>
      </c>
      <c r="E9" s="39">
        <v>0.5</v>
      </c>
      <c r="F9" s="101"/>
      <c r="G9" s="101"/>
      <c r="H9" s="101"/>
      <c r="I9" s="102"/>
      <c r="K9" s="34">
        <v>8.3333333333333329E-2</v>
      </c>
    </row>
    <row r="10" spans="1:11" ht="12.75" customHeight="1" x14ac:dyDescent="0.2">
      <c r="A10" s="129" t="s">
        <v>13</v>
      </c>
      <c r="B10" s="130"/>
      <c r="C10" s="130"/>
      <c r="D10" s="130"/>
      <c r="E10" s="130"/>
      <c r="F10" s="130"/>
      <c r="G10" s="130"/>
      <c r="H10" s="130"/>
      <c r="I10" s="131"/>
      <c r="K10" s="34">
        <v>0.125</v>
      </c>
    </row>
    <row r="11" spans="1:11" ht="13.5" thickBot="1" x14ac:dyDescent="0.25">
      <c r="A11" s="132"/>
      <c r="B11" s="133"/>
      <c r="C11" s="133"/>
      <c r="D11" s="133"/>
      <c r="E11" s="133"/>
      <c r="F11" s="133"/>
      <c r="G11" s="133"/>
      <c r="H11" s="133"/>
      <c r="I11" s="134"/>
      <c r="K11" s="34">
        <v>0.16666666666666666</v>
      </c>
    </row>
    <row r="12" spans="1:11" ht="26.25" thickTop="1" x14ac:dyDescent="0.2">
      <c r="A12" s="27" t="s">
        <v>26</v>
      </c>
      <c r="B12" s="25" t="s">
        <v>0</v>
      </c>
      <c r="C12" s="10" t="s">
        <v>1</v>
      </c>
      <c r="D12" s="10" t="s">
        <v>2</v>
      </c>
      <c r="E12" s="11" t="s">
        <v>3</v>
      </c>
      <c r="F12" s="12" t="s">
        <v>4</v>
      </c>
      <c r="G12" s="4"/>
      <c r="H12" s="4"/>
      <c r="I12" s="5"/>
      <c r="K12" s="34">
        <v>0.20833333333333334</v>
      </c>
    </row>
    <row r="13" spans="1:11" x14ac:dyDescent="0.2">
      <c r="A13" s="28"/>
      <c r="B13" s="36"/>
      <c r="C13" s="16">
        <v>0</v>
      </c>
      <c r="D13" s="13" t="s">
        <v>7</v>
      </c>
      <c r="E13" s="30">
        <v>0</v>
      </c>
      <c r="F13" s="33">
        <f>C13*E13</f>
        <v>0</v>
      </c>
      <c r="H13" s="6" t="s">
        <v>9</v>
      </c>
      <c r="I13" s="7"/>
      <c r="K13" s="34">
        <v>0.25</v>
      </c>
    </row>
    <row r="14" spans="1:11" x14ac:dyDescent="0.2">
      <c r="A14" s="28"/>
      <c r="B14" s="36"/>
      <c r="C14" s="16">
        <v>0</v>
      </c>
      <c r="D14" s="13" t="s">
        <v>7</v>
      </c>
      <c r="E14" s="30">
        <f>E13</f>
        <v>0</v>
      </c>
      <c r="F14" s="33">
        <f>C14*E14</f>
        <v>0</v>
      </c>
      <c r="H14" t="s">
        <v>6</v>
      </c>
      <c r="I14" s="7"/>
      <c r="K14" s="34">
        <v>0.29166666666666669</v>
      </c>
    </row>
    <row r="15" spans="1:11" x14ac:dyDescent="0.2">
      <c r="A15" s="28"/>
      <c r="B15" s="36"/>
      <c r="C15" s="16">
        <v>0</v>
      </c>
      <c r="D15" s="13" t="s">
        <v>7</v>
      </c>
      <c r="E15" s="30">
        <f>E14</f>
        <v>0</v>
      </c>
      <c r="F15" s="33">
        <f>C15*E15</f>
        <v>0</v>
      </c>
      <c r="H15" t="s">
        <v>7</v>
      </c>
      <c r="I15" s="7"/>
      <c r="K15" s="34">
        <v>0.33333333333333331</v>
      </c>
    </row>
    <row r="16" spans="1:11" x14ac:dyDescent="0.2">
      <c r="A16" s="28"/>
      <c r="B16" s="36"/>
      <c r="C16" s="16"/>
      <c r="D16" s="13"/>
      <c r="E16" s="30"/>
      <c r="F16" s="33">
        <f>C16*E16</f>
        <v>0</v>
      </c>
      <c r="H16" t="s">
        <v>8</v>
      </c>
      <c r="I16" s="7"/>
      <c r="K16" s="34">
        <v>0.375</v>
      </c>
    </row>
    <row r="17" spans="1:9" x14ac:dyDescent="0.2">
      <c r="A17" s="28"/>
      <c r="B17" s="36"/>
      <c r="C17" s="16"/>
      <c r="D17" s="13"/>
      <c r="E17" s="30"/>
      <c r="F17" s="33">
        <f>C17*E17</f>
        <v>0</v>
      </c>
      <c r="I17" s="7"/>
    </row>
    <row r="18" spans="1:9" ht="13.5" thickBot="1" x14ac:dyDescent="0.25">
      <c r="A18" s="29"/>
      <c r="B18" s="26" t="s">
        <v>14</v>
      </c>
      <c r="C18" s="15">
        <f>SUM(C13:C17)</f>
        <v>0</v>
      </c>
      <c r="D18" s="15"/>
      <c r="E18" s="32"/>
      <c r="F18" s="35">
        <f>SUM(F13:F17)</f>
        <v>0</v>
      </c>
      <c r="G18" s="8"/>
      <c r="H18" s="8"/>
      <c r="I18" s="9"/>
    </row>
    <row r="19" spans="1:9" ht="13.5" thickTop="1" x14ac:dyDescent="0.2"/>
  </sheetData>
  <mergeCells count="8">
    <mergeCell ref="A10:I11"/>
    <mergeCell ref="A1:I2"/>
    <mergeCell ref="A3:I5"/>
    <mergeCell ref="C6:D6"/>
    <mergeCell ref="E6:I6"/>
    <mergeCell ref="A7:I8"/>
    <mergeCell ref="A9:B9"/>
    <mergeCell ref="F9:I9"/>
  </mergeCells>
  <dataValidations count="4">
    <dataValidation type="list" allowBlank="1" showInputMessage="1" showErrorMessage="1" sqref="C6" xr:uid="{00000000-0002-0000-0200-000000000000}">
      <formula1>$K$2:$K$4</formula1>
    </dataValidation>
    <dataValidation type="list" allowBlank="1" showInputMessage="1" showErrorMessage="1" sqref="D13:D17" xr:uid="{00000000-0002-0000-0200-000001000000}">
      <formula1>$H$14:$H$16</formula1>
    </dataValidation>
    <dataValidation type="list" allowBlank="1" showInputMessage="1" showErrorMessage="1" sqref="E9 C9" xr:uid="{00000000-0002-0000-0200-000002000000}">
      <formula1>$K$7:$K$16</formula1>
    </dataValidation>
    <dataValidation type="list" allowBlank="1" showInputMessage="1" showErrorMessage="1" sqref="F9" xr:uid="{00000000-0002-0000-0200-000003000000}">
      <formula1>#REF!</formula1>
    </dataValidation>
  </dataValidations>
  <pageMargins left="0.2" right="0.2" top="1" bottom="1" header="0.5" footer="0.5"/>
  <pageSetup orientation="portrait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4"/>
  <sheetViews>
    <sheetView zoomScaleNormal="100" workbookViewId="0">
      <selection activeCell="B51" sqref="B51"/>
    </sheetView>
  </sheetViews>
  <sheetFormatPr defaultRowHeight="12.75" x14ac:dyDescent="0.2"/>
  <cols>
    <col min="1" max="1" width="7.7109375" customWidth="1"/>
    <col min="2" max="2" width="29.28515625" style="1" bestFit="1" customWidth="1"/>
    <col min="3" max="3" width="10" bestFit="1" customWidth="1"/>
    <col min="5" max="5" width="11.42578125" style="2" bestFit="1" customWidth="1"/>
    <col min="6" max="6" width="11.28515625" style="2" bestFit="1" customWidth="1"/>
    <col min="8" max="8" width="10.5703125" hidden="1" customWidth="1"/>
    <col min="11" max="11" width="9.140625" hidden="1" customWidth="1"/>
  </cols>
  <sheetData>
    <row r="1" spans="1:11" x14ac:dyDescent="0.2">
      <c r="A1" s="135" t="s">
        <v>20</v>
      </c>
      <c r="B1" s="118"/>
      <c r="C1" s="118"/>
      <c r="D1" s="118"/>
      <c r="E1" s="118"/>
      <c r="F1" s="118"/>
      <c r="G1" s="118"/>
      <c r="H1" s="118"/>
      <c r="I1" s="119"/>
    </row>
    <row r="2" spans="1:11" ht="13.5" thickBot="1" x14ac:dyDescent="0.25">
      <c r="A2" s="120"/>
      <c r="B2" s="121"/>
      <c r="C2" s="121"/>
      <c r="D2" s="121"/>
      <c r="E2" s="121"/>
      <c r="F2" s="121"/>
      <c r="G2" s="121"/>
      <c r="H2" s="121"/>
      <c r="I2" s="122"/>
      <c r="K2" t="s">
        <v>11</v>
      </c>
    </row>
    <row r="3" spans="1:11" ht="12.75" customHeight="1" x14ac:dyDescent="0.2">
      <c r="A3" s="145" t="s">
        <v>33</v>
      </c>
      <c r="B3" s="146"/>
      <c r="C3" s="146"/>
      <c r="D3" s="146"/>
      <c r="E3" s="146"/>
      <c r="F3" s="146"/>
      <c r="G3" s="146"/>
      <c r="H3" s="146"/>
      <c r="I3" s="147"/>
      <c r="K3" t="s">
        <v>12</v>
      </c>
    </row>
    <row r="4" spans="1:11" ht="12.75" customHeight="1" x14ac:dyDescent="0.2">
      <c r="A4" s="148"/>
      <c r="B4" s="149"/>
      <c r="C4" s="149"/>
      <c r="D4" s="149"/>
      <c r="E4" s="149"/>
      <c r="F4" s="149"/>
      <c r="G4" s="149"/>
      <c r="H4" s="149"/>
      <c r="I4" s="150"/>
      <c r="K4" t="s">
        <v>22</v>
      </c>
    </row>
    <row r="5" spans="1:11" ht="69.75" customHeight="1" thickBot="1" x14ac:dyDescent="0.25">
      <c r="A5" s="151"/>
      <c r="B5" s="152"/>
      <c r="C5" s="152"/>
      <c r="D5" s="152"/>
      <c r="E5" s="152"/>
      <c r="F5" s="152"/>
      <c r="G5" s="152"/>
      <c r="H5" s="152"/>
      <c r="I5" s="153"/>
      <c r="K5" s="3" t="s">
        <v>13</v>
      </c>
    </row>
    <row r="6" spans="1:11" ht="29.25" customHeight="1" thickTop="1" thickBot="1" x14ac:dyDescent="0.25">
      <c r="A6" s="47" t="s">
        <v>10</v>
      </c>
      <c r="B6" s="46"/>
      <c r="C6" s="90" t="s">
        <v>12</v>
      </c>
      <c r="D6" s="91"/>
      <c r="E6" s="154"/>
      <c r="F6" s="155"/>
      <c r="G6" s="155"/>
      <c r="H6" s="155"/>
      <c r="I6" s="156"/>
    </row>
    <row r="7" spans="1:11" ht="12.75" customHeight="1" thickTop="1" x14ac:dyDescent="0.2">
      <c r="A7" s="93"/>
      <c r="B7" s="94"/>
      <c r="C7" s="94"/>
      <c r="D7" s="94"/>
      <c r="E7" s="94"/>
      <c r="F7" s="94"/>
      <c r="G7" s="94"/>
      <c r="H7" s="94"/>
      <c r="I7" s="95"/>
      <c r="K7" s="34">
        <v>0</v>
      </c>
    </row>
    <row r="8" spans="1:11" ht="12.75" customHeight="1" x14ac:dyDescent="0.2">
      <c r="A8" s="96"/>
      <c r="B8" s="97"/>
      <c r="C8" s="97"/>
      <c r="D8" s="97"/>
      <c r="E8" s="97"/>
      <c r="F8" s="97"/>
      <c r="G8" s="97"/>
      <c r="H8" s="97"/>
      <c r="I8" s="98"/>
      <c r="K8" s="34">
        <v>4.1666666666666664E-2</v>
      </c>
    </row>
    <row r="9" spans="1:11" ht="27" customHeight="1" x14ac:dyDescent="0.2">
      <c r="A9" s="99" t="s">
        <v>27</v>
      </c>
      <c r="B9" s="100"/>
      <c r="C9" s="39">
        <v>0.45833333333333331</v>
      </c>
      <c r="D9" s="40" t="s">
        <v>32</v>
      </c>
      <c r="E9" s="39">
        <v>0.5</v>
      </c>
      <c r="F9" s="101"/>
      <c r="G9" s="101"/>
      <c r="H9" s="101"/>
      <c r="I9" s="102"/>
      <c r="K9" s="34">
        <v>8.3333333333333329E-2</v>
      </c>
    </row>
    <row r="10" spans="1:11" ht="12.75" customHeight="1" x14ac:dyDescent="0.2">
      <c r="A10" s="129" t="s">
        <v>13</v>
      </c>
      <c r="B10" s="130"/>
      <c r="C10" s="130"/>
      <c r="D10" s="130"/>
      <c r="E10" s="130"/>
      <c r="F10" s="130"/>
      <c r="G10" s="130"/>
      <c r="H10" s="130"/>
      <c r="I10" s="131"/>
      <c r="K10" s="34">
        <v>0.125</v>
      </c>
    </row>
    <row r="11" spans="1:11" ht="13.5" thickBot="1" x14ac:dyDescent="0.25">
      <c r="A11" s="132"/>
      <c r="B11" s="133"/>
      <c r="C11" s="133"/>
      <c r="D11" s="133"/>
      <c r="E11" s="133"/>
      <c r="F11" s="133"/>
      <c r="G11" s="133"/>
      <c r="H11" s="133"/>
      <c r="I11" s="134"/>
      <c r="K11" s="34">
        <v>0.16666666666666666</v>
      </c>
    </row>
    <row r="12" spans="1:11" ht="26.25" thickTop="1" x14ac:dyDescent="0.2">
      <c r="A12" s="27" t="s">
        <v>26</v>
      </c>
      <c r="B12" s="25" t="s">
        <v>0</v>
      </c>
      <c r="C12" s="10" t="s">
        <v>1</v>
      </c>
      <c r="D12" s="10" t="s">
        <v>2</v>
      </c>
      <c r="E12" s="11" t="s">
        <v>3</v>
      </c>
      <c r="F12" s="12" t="s">
        <v>4</v>
      </c>
      <c r="G12" s="4"/>
      <c r="H12" s="4"/>
      <c r="I12" s="5"/>
      <c r="K12" s="34">
        <v>0.20833333333333334</v>
      </c>
    </row>
    <row r="13" spans="1:11" x14ac:dyDescent="0.2">
      <c r="A13" s="28">
        <v>1</v>
      </c>
      <c r="B13" s="36"/>
      <c r="C13" s="16">
        <v>0</v>
      </c>
      <c r="D13" s="13" t="s">
        <v>6</v>
      </c>
      <c r="E13" s="30">
        <v>0</v>
      </c>
      <c r="F13" s="33">
        <f>C13*E13</f>
        <v>0</v>
      </c>
      <c r="H13" s="6" t="s">
        <v>9</v>
      </c>
      <c r="I13" s="7"/>
      <c r="K13" s="34">
        <v>0.25</v>
      </c>
    </row>
    <row r="14" spans="1:11" x14ac:dyDescent="0.2">
      <c r="A14" s="28">
        <f>A13+1</f>
        <v>2</v>
      </c>
      <c r="B14" s="36"/>
      <c r="C14" s="16">
        <f>C13</f>
        <v>0</v>
      </c>
      <c r="D14" s="13" t="s">
        <v>6</v>
      </c>
      <c r="E14" s="31">
        <f>E13</f>
        <v>0</v>
      </c>
      <c r="F14" s="33">
        <f t="shared" ref="F14:F25" si="0">C14*E14</f>
        <v>0</v>
      </c>
      <c r="H14" t="s">
        <v>6</v>
      </c>
      <c r="I14" s="7"/>
      <c r="K14" s="34">
        <v>0.29166666666666669</v>
      </c>
    </row>
    <row r="15" spans="1:11" x14ac:dyDescent="0.2">
      <c r="A15" s="28">
        <f t="shared" ref="A15:A30" si="1">A14+1</f>
        <v>3</v>
      </c>
      <c r="B15" s="36"/>
      <c r="C15" s="16">
        <f t="shared" ref="C15:C42" si="2">C14</f>
        <v>0</v>
      </c>
      <c r="D15" s="13" t="s">
        <v>6</v>
      </c>
      <c r="E15" s="31">
        <f t="shared" ref="E15:E42" si="3">E14</f>
        <v>0</v>
      </c>
      <c r="F15" s="33">
        <f t="shared" si="0"/>
        <v>0</v>
      </c>
      <c r="H15" t="s">
        <v>7</v>
      </c>
      <c r="I15" s="7"/>
      <c r="K15" s="34">
        <v>0.33333333333333331</v>
      </c>
    </row>
    <row r="16" spans="1:11" x14ac:dyDescent="0.2">
      <c r="A16" s="28">
        <f t="shared" si="1"/>
        <v>4</v>
      </c>
      <c r="B16" s="36"/>
      <c r="C16" s="16">
        <f t="shared" si="2"/>
        <v>0</v>
      </c>
      <c r="D16" s="13" t="s">
        <v>6</v>
      </c>
      <c r="E16" s="31">
        <f t="shared" si="3"/>
        <v>0</v>
      </c>
      <c r="F16" s="33">
        <f t="shared" si="0"/>
        <v>0</v>
      </c>
      <c r="H16" t="s">
        <v>8</v>
      </c>
      <c r="I16" s="7"/>
      <c r="K16" s="34">
        <v>0.375</v>
      </c>
    </row>
    <row r="17" spans="1:11" x14ac:dyDescent="0.2">
      <c r="A17" s="28">
        <f t="shared" si="1"/>
        <v>5</v>
      </c>
      <c r="B17" s="36"/>
      <c r="C17" s="16">
        <f t="shared" si="2"/>
        <v>0</v>
      </c>
      <c r="D17" s="13" t="s">
        <v>6</v>
      </c>
      <c r="E17" s="31">
        <f t="shared" si="3"/>
        <v>0</v>
      </c>
      <c r="F17" s="33">
        <f t="shared" si="0"/>
        <v>0</v>
      </c>
      <c r="I17" s="7"/>
      <c r="K17" s="34">
        <v>0.41666666666666669</v>
      </c>
    </row>
    <row r="18" spans="1:11" x14ac:dyDescent="0.2">
      <c r="A18" s="28">
        <f t="shared" si="1"/>
        <v>6</v>
      </c>
      <c r="B18" s="36"/>
      <c r="C18" s="16">
        <f t="shared" si="2"/>
        <v>0</v>
      </c>
      <c r="D18" s="13" t="s">
        <v>6</v>
      </c>
      <c r="E18" s="31">
        <f t="shared" si="3"/>
        <v>0</v>
      </c>
      <c r="F18" s="33">
        <f t="shared" si="0"/>
        <v>0</v>
      </c>
      <c r="I18" s="7"/>
      <c r="K18" s="34">
        <v>0.45833333333333331</v>
      </c>
    </row>
    <row r="19" spans="1:11" x14ac:dyDescent="0.2">
      <c r="A19" s="28">
        <f t="shared" si="1"/>
        <v>7</v>
      </c>
      <c r="B19" s="36"/>
      <c r="C19" s="16">
        <f t="shared" si="2"/>
        <v>0</v>
      </c>
      <c r="D19" s="13" t="s">
        <v>6</v>
      </c>
      <c r="E19" s="31">
        <f t="shared" si="3"/>
        <v>0</v>
      </c>
      <c r="F19" s="33">
        <f t="shared" si="0"/>
        <v>0</v>
      </c>
      <c r="I19" s="7"/>
      <c r="K19" s="34">
        <v>0.5</v>
      </c>
    </row>
    <row r="20" spans="1:11" x14ac:dyDescent="0.2">
      <c r="A20" s="28">
        <f t="shared" si="1"/>
        <v>8</v>
      </c>
      <c r="B20" s="36"/>
      <c r="C20" s="16">
        <f t="shared" si="2"/>
        <v>0</v>
      </c>
      <c r="D20" s="13" t="s">
        <v>6</v>
      </c>
      <c r="E20" s="31">
        <f t="shared" si="3"/>
        <v>0</v>
      </c>
      <c r="F20" s="33">
        <f t="shared" si="0"/>
        <v>0</v>
      </c>
      <c r="I20" s="7"/>
      <c r="K20" s="34">
        <v>0.54166666666666663</v>
      </c>
    </row>
    <row r="21" spans="1:11" x14ac:dyDescent="0.2">
      <c r="A21" s="28">
        <f t="shared" si="1"/>
        <v>9</v>
      </c>
      <c r="B21" s="36"/>
      <c r="C21" s="16">
        <f t="shared" si="2"/>
        <v>0</v>
      </c>
      <c r="D21" s="13" t="s">
        <v>6</v>
      </c>
      <c r="E21" s="31">
        <f t="shared" si="3"/>
        <v>0</v>
      </c>
      <c r="F21" s="33">
        <f t="shared" si="0"/>
        <v>0</v>
      </c>
      <c r="I21" s="7"/>
      <c r="K21" s="34">
        <v>0.58333333333333337</v>
      </c>
    </row>
    <row r="22" spans="1:11" x14ac:dyDescent="0.2">
      <c r="A22" s="28">
        <f t="shared" si="1"/>
        <v>10</v>
      </c>
      <c r="B22" s="36"/>
      <c r="C22" s="16">
        <f t="shared" si="2"/>
        <v>0</v>
      </c>
      <c r="D22" s="13" t="s">
        <v>6</v>
      </c>
      <c r="E22" s="31">
        <f t="shared" si="3"/>
        <v>0</v>
      </c>
      <c r="F22" s="33">
        <f t="shared" si="0"/>
        <v>0</v>
      </c>
      <c r="I22" s="7"/>
      <c r="K22" s="34">
        <v>0.625</v>
      </c>
    </row>
    <row r="23" spans="1:11" x14ac:dyDescent="0.2">
      <c r="A23" s="28">
        <f t="shared" si="1"/>
        <v>11</v>
      </c>
      <c r="B23" s="36"/>
      <c r="C23" s="16">
        <f t="shared" si="2"/>
        <v>0</v>
      </c>
      <c r="D23" s="13" t="s">
        <v>6</v>
      </c>
      <c r="E23" s="31">
        <f t="shared" si="3"/>
        <v>0</v>
      </c>
      <c r="F23" s="33">
        <f t="shared" si="0"/>
        <v>0</v>
      </c>
      <c r="I23" s="7"/>
      <c r="K23" s="34">
        <v>0.66666666666666663</v>
      </c>
    </row>
    <row r="24" spans="1:11" x14ac:dyDescent="0.2">
      <c r="A24" s="28">
        <f t="shared" si="1"/>
        <v>12</v>
      </c>
      <c r="B24" s="36"/>
      <c r="C24" s="16">
        <f t="shared" si="2"/>
        <v>0</v>
      </c>
      <c r="D24" s="13" t="s">
        <v>6</v>
      </c>
      <c r="E24" s="31">
        <f t="shared" si="3"/>
        <v>0</v>
      </c>
      <c r="F24" s="33">
        <f t="shared" si="0"/>
        <v>0</v>
      </c>
      <c r="I24" s="7"/>
      <c r="K24" s="34">
        <v>0.70833333333333337</v>
      </c>
    </row>
    <row r="25" spans="1:11" x14ac:dyDescent="0.2">
      <c r="A25" s="28">
        <f t="shared" si="1"/>
        <v>13</v>
      </c>
      <c r="B25" s="36"/>
      <c r="C25" s="16">
        <f t="shared" si="2"/>
        <v>0</v>
      </c>
      <c r="D25" s="13" t="s">
        <v>6</v>
      </c>
      <c r="E25" s="31">
        <f t="shared" si="3"/>
        <v>0</v>
      </c>
      <c r="F25" s="33">
        <f t="shared" si="0"/>
        <v>0</v>
      </c>
      <c r="I25" s="7"/>
      <c r="K25" s="34">
        <v>0.75</v>
      </c>
    </row>
    <row r="26" spans="1:11" x14ac:dyDescent="0.2">
      <c r="A26" s="28">
        <f t="shared" si="1"/>
        <v>14</v>
      </c>
      <c r="B26" s="36"/>
      <c r="C26" s="16">
        <f t="shared" si="2"/>
        <v>0</v>
      </c>
      <c r="D26" s="13" t="s">
        <v>6</v>
      </c>
      <c r="E26" s="31">
        <f t="shared" si="3"/>
        <v>0</v>
      </c>
      <c r="F26" s="33">
        <f>C26*E26</f>
        <v>0</v>
      </c>
      <c r="I26" s="7"/>
      <c r="K26" s="34">
        <v>0.79166666666666663</v>
      </c>
    </row>
    <row r="27" spans="1:11" x14ac:dyDescent="0.2">
      <c r="A27" s="28">
        <f t="shared" si="1"/>
        <v>15</v>
      </c>
      <c r="B27" s="36"/>
      <c r="C27" s="16">
        <f t="shared" si="2"/>
        <v>0</v>
      </c>
      <c r="D27" s="13" t="s">
        <v>6</v>
      </c>
      <c r="E27" s="31">
        <f t="shared" si="3"/>
        <v>0</v>
      </c>
      <c r="F27" s="33">
        <f>C27*E27</f>
        <v>0</v>
      </c>
      <c r="I27" s="7"/>
      <c r="K27" s="34">
        <v>0.83333333333333337</v>
      </c>
    </row>
    <row r="28" spans="1:11" x14ac:dyDescent="0.2">
      <c r="A28" s="28">
        <f t="shared" si="1"/>
        <v>16</v>
      </c>
      <c r="B28" s="36"/>
      <c r="C28" s="16">
        <f t="shared" si="2"/>
        <v>0</v>
      </c>
      <c r="D28" s="13" t="s">
        <v>6</v>
      </c>
      <c r="E28" s="31">
        <f t="shared" si="3"/>
        <v>0</v>
      </c>
      <c r="F28" s="33">
        <f t="shared" ref="F28:F42" si="4">C28*E28</f>
        <v>0</v>
      </c>
      <c r="I28" s="7"/>
      <c r="K28" s="34">
        <v>0.875</v>
      </c>
    </row>
    <row r="29" spans="1:11" x14ac:dyDescent="0.2">
      <c r="A29" s="28">
        <f t="shared" si="1"/>
        <v>17</v>
      </c>
      <c r="B29" s="36"/>
      <c r="C29" s="16">
        <f t="shared" si="2"/>
        <v>0</v>
      </c>
      <c r="D29" s="13" t="s">
        <v>6</v>
      </c>
      <c r="E29" s="31">
        <f t="shared" si="3"/>
        <v>0</v>
      </c>
      <c r="F29" s="33">
        <f t="shared" si="4"/>
        <v>0</v>
      </c>
      <c r="I29" s="7"/>
      <c r="K29" s="34">
        <v>0.91666666666666663</v>
      </c>
    </row>
    <row r="30" spans="1:11" x14ac:dyDescent="0.2">
      <c r="A30" s="28">
        <f t="shared" si="1"/>
        <v>18</v>
      </c>
      <c r="B30" s="36"/>
      <c r="C30" s="16">
        <f t="shared" si="2"/>
        <v>0</v>
      </c>
      <c r="D30" s="13" t="s">
        <v>6</v>
      </c>
      <c r="E30" s="31">
        <f t="shared" si="3"/>
        <v>0</v>
      </c>
      <c r="F30" s="33">
        <f t="shared" si="4"/>
        <v>0</v>
      </c>
      <c r="I30" s="7"/>
      <c r="K30" s="34">
        <v>0.95833333333333337</v>
      </c>
    </row>
    <row r="31" spans="1:11" x14ac:dyDescent="0.2">
      <c r="A31" s="28">
        <f t="shared" ref="A31:A42" si="5">A30+1</f>
        <v>19</v>
      </c>
      <c r="B31" s="36"/>
      <c r="C31" s="16">
        <f t="shared" si="2"/>
        <v>0</v>
      </c>
      <c r="D31" s="13" t="s">
        <v>6</v>
      </c>
      <c r="E31" s="31">
        <f t="shared" si="3"/>
        <v>0</v>
      </c>
      <c r="F31" s="33">
        <f t="shared" si="4"/>
        <v>0</v>
      </c>
      <c r="I31" s="7"/>
    </row>
    <row r="32" spans="1:11" x14ac:dyDescent="0.2">
      <c r="A32" s="28">
        <f t="shared" si="5"/>
        <v>20</v>
      </c>
      <c r="B32" s="36"/>
      <c r="C32" s="16">
        <f t="shared" si="2"/>
        <v>0</v>
      </c>
      <c r="D32" s="13" t="s">
        <v>6</v>
      </c>
      <c r="E32" s="31">
        <f t="shared" si="3"/>
        <v>0</v>
      </c>
      <c r="F32" s="33">
        <f t="shared" si="4"/>
        <v>0</v>
      </c>
      <c r="I32" s="7"/>
      <c r="K32" t="s">
        <v>28</v>
      </c>
    </row>
    <row r="33" spans="1:11" x14ac:dyDescent="0.2">
      <c r="A33" s="28">
        <f t="shared" si="5"/>
        <v>21</v>
      </c>
      <c r="B33" s="36"/>
      <c r="C33" s="16">
        <f t="shared" si="2"/>
        <v>0</v>
      </c>
      <c r="D33" s="13" t="s">
        <v>6</v>
      </c>
      <c r="E33" s="31">
        <f t="shared" si="3"/>
        <v>0</v>
      </c>
      <c r="F33" s="33">
        <f t="shared" si="4"/>
        <v>0</v>
      </c>
      <c r="I33" s="7"/>
      <c r="K33" t="s">
        <v>29</v>
      </c>
    </row>
    <row r="34" spans="1:11" x14ac:dyDescent="0.2">
      <c r="A34" s="28">
        <f t="shared" si="5"/>
        <v>22</v>
      </c>
      <c r="B34" s="36"/>
      <c r="C34" s="16">
        <f t="shared" si="2"/>
        <v>0</v>
      </c>
      <c r="D34" s="13" t="s">
        <v>6</v>
      </c>
      <c r="E34" s="31">
        <f t="shared" si="3"/>
        <v>0</v>
      </c>
      <c r="F34" s="33">
        <f t="shared" si="4"/>
        <v>0</v>
      </c>
      <c r="I34" s="7"/>
      <c r="K34" t="s">
        <v>30</v>
      </c>
    </row>
    <row r="35" spans="1:11" x14ac:dyDescent="0.2">
      <c r="A35" s="28">
        <f t="shared" si="5"/>
        <v>23</v>
      </c>
      <c r="B35" s="36"/>
      <c r="C35" s="16">
        <f t="shared" si="2"/>
        <v>0</v>
      </c>
      <c r="D35" s="13" t="s">
        <v>6</v>
      </c>
      <c r="E35" s="31">
        <f t="shared" si="3"/>
        <v>0</v>
      </c>
      <c r="F35" s="33">
        <f t="shared" si="4"/>
        <v>0</v>
      </c>
      <c r="I35" s="7"/>
      <c r="K35" t="s">
        <v>30</v>
      </c>
    </row>
    <row r="36" spans="1:11" x14ac:dyDescent="0.2">
      <c r="A36" s="28">
        <f t="shared" si="5"/>
        <v>24</v>
      </c>
      <c r="B36" s="36"/>
      <c r="C36" s="16">
        <f t="shared" si="2"/>
        <v>0</v>
      </c>
      <c r="D36" s="13" t="s">
        <v>6</v>
      </c>
      <c r="E36" s="31">
        <f t="shared" si="3"/>
        <v>0</v>
      </c>
      <c r="F36" s="33">
        <f t="shared" si="4"/>
        <v>0</v>
      </c>
      <c r="I36" s="7"/>
      <c r="K36" t="s">
        <v>31</v>
      </c>
    </row>
    <row r="37" spans="1:11" x14ac:dyDescent="0.2">
      <c r="A37" s="28">
        <f t="shared" si="5"/>
        <v>25</v>
      </c>
      <c r="B37" s="36"/>
      <c r="C37" s="16">
        <f t="shared" si="2"/>
        <v>0</v>
      </c>
      <c r="D37" s="13" t="s">
        <v>6</v>
      </c>
      <c r="E37" s="31">
        <f t="shared" si="3"/>
        <v>0</v>
      </c>
      <c r="F37" s="33">
        <f t="shared" si="4"/>
        <v>0</v>
      </c>
      <c r="I37" s="7"/>
    </row>
    <row r="38" spans="1:11" x14ac:dyDescent="0.2">
      <c r="A38" s="28">
        <f t="shared" si="5"/>
        <v>26</v>
      </c>
      <c r="B38" s="36"/>
      <c r="C38" s="16">
        <f t="shared" si="2"/>
        <v>0</v>
      </c>
      <c r="D38" s="13" t="s">
        <v>6</v>
      </c>
      <c r="E38" s="31">
        <f t="shared" si="3"/>
        <v>0</v>
      </c>
      <c r="F38" s="33">
        <f t="shared" si="4"/>
        <v>0</v>
      </c>
      <c r="I38" s="7"/>
    </row>
    <row r="39" spans="1:11" x14ac:dyDescent="0.2">
      <c r="A39" s="28">
        <f t="shared" si="5"/>
        <v>27</v>
      </c>
      <c r="B39" s="36"/>
      <c r="C39" s="16">
        <f t="shared" si="2"/>
        <v>0</v>
      </c>
      <c r="D39" s="13" t="s">
        <v>6</v>
      </c>
      <c r="E39" s="31">
        <f t="shared" si="3"/>
        <v>0</v>
      </c>
      <c r="F39" s="33">
        <f t="shared" si="4"/>
        <v>0</v>
      </c>
      <c r="I39" s="7"/>
    </row>
    <row r="40" spans="1:11" x14ac:dyDescent="0.2">
      <c r="A40" s="28">
        <f t="shared" si="5"/>
        <v>28</v>
      </c>
      <c r="B40" s="36"/>
      <c r="C40" s="16">
        <f t="shared" si="2"/>
        <v>0</v>
      </c>
      <c r="D40" s="13" t="s">
        <v>6</v>
      </c>
      <c r="E40" s="31">
        <f t="shared" si="3"/>
        <v>0</v>
      </c>
      <c r="F40" s="33">
        <f t="shared" si="4"/>
        <v>0</v>
      </c>
      <c r="I40" s="7"/>
    </row>
    <row r="41" spans="1:11" x14ac:dyDescent="0.2">
      <c r="A41" s="28">
        <f t="shared" si="5"/>
        <v>29</v>
      </c>
      <c r="B41" s="36"/>
      <c r="C41" s="16">
        <f t="shared" si="2"/>
        <v>0</v>
      </c>
      <c r="D41" s="13" t="s">
        <v>6</v>
      </c>
      <c r="E41" s="31">
        <f t="shared" si="3"/>
        <v>0</v>
      </c>
      <c r="F41" s="33">
        <f t="shared" si="4"/>
        <v>0</v>
      </c>
      <c r="I41" s="7"/>
    </row>
    <row r="42" spans="1:11" x14ac:dyDescent="0.2">
      <c r="A42" s="28">
        <f t="shared" si="5"/>
        <v>30</v>
      </c>
      <c r="B42" s="36"/>
      <c r="C42" s="16">
        <f t="shared" si="2"/>
        <v>0</v>
      </c>
      <c r="D42" s="13" t="s">
        <v>6</v>
      </c>
      <c r="E42" s="31">
        <f t="shared" si="3"/>
        <v>0</v>
      </c>
      <c r="F42" s="33">
        <f t="shared" si="4"/>
        <v>0</v>
      </c>
      <c r="I42" s="7"/>
    </row>
    <row r="43" spans="1:11" ht="13.5" thickBot="1" x14ac:dyDescent="0.25">
      <c r="A43" s="29"/>
      <c r="B43" s="26" t="s">
        <v>14</v>
      </c>
      <c r="C43" s="15">
        <f>SUM(C13:C42)</f>
        <v>0</v>
      </c>
      <c r="D43" s="15"/>
      <c r="E43" s="32" t="s">
        <v>5</v>
      </c>
      <c r="F43" s="35">
        <f>SUM(F13:F42)</f>
        <v>0</v>
      </c>
      <c r="G43" s="8"/>
      <c r="H43" s="8"/>
      <c r="I43" s="9"/>
    </row>
    <row r="44" spans="1:11" ht="13.5" thickTop="1" x14ac:dyDescent="0.2"/>
  </sheetData>
  <mergeCells count="8">
    <mergeCell ref="A10:I11"/>
    <mergeCell ref="A1:I2"/>
    <mergeCell ref="A3:I5"/>
    <mergeCell ref="C6:D6"/>
    <mergeCell ref="E6:I6"/>
    <mergeCell ref="A7:I8"/>
    <mergeCell ref="A9:B9"/>
    <mergeCell ref="F9:I9"/>
  </mergeCells>
  <dataValidations count="4">
    <dataValidation type="list" allowBlank="1" showInputMessage="1" showErrorMessage="1" sqref="D13:D42" xr:uid="{00000000-0002-0000-0300-000000000000}">
      <formula1>$H$14:$H$16</formula1>
    </dataValidation>
    <dataValidation type="list" allowBlank="1" showInputMessage="1" showErrorMessage="1" sqref="C6" xr:uid="{00000000-0002-0000-0300-000001000000}">
      <formula1>$K$2:$K$4</formula1>
    </dataValidation>
    <dataValidation type="list" allowBlank="1" showInputMessage="1" showErrorMessage="1" sqref="E9 C9" xr:uid="{00000000-0002-0000-0300-000002000000}">
      <formula1>$K$7:$K$30</formula1>
    </dataValidation>
    <dataValidation type="list" allowBlank="1" showInputMessage="1" showErrorMessage="1" sqref="F9" xr:uid="{00000000-0002-0000-0300-000003000000}">
      <formula1>$K$32:$K$36</formula1>
    </dataValidation>
  </dataValidations>
  <pageMargins left="0.2" right="0.2" top="1" bottom="1" header="0.5" footer="0.5"/>
  <pageSetup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K33"/>
  <sheetViews>
    <sheetView topLeftCell="A7" zoomScaleNormal="100" workbookViewId="0">
      <selection sqref="A1:I32"/>
    </sheetView>
  </sheetViews>
  <sheetFormatPr defaultRowHeight="12.75" x14ac:dyDescent="0.2"/>
  <cols>
    <col min="1" max="1" width="7.7109375" customWidth="1"/>
    <col min="2" max="2" width="29.28515625" style="1" bestFit="1" customWidth="1"/>
    <col min="3" max="3" width="10" bestFit="1" customWidth="1"/>
    <col min="5" max="5" width="11.42578125" style="2" bestFit="1" customWidth="1"/>
    <col min="6" max="6" width="11.28515625" style="2" bestFit="1" customWidth="1"/>
    <col min="8" max="8" width="10.5703125" hidden="1" customWidth="1"/>
    <col min="11" max="11" width="9.140625" hidden="1" customWidth="1"/>
  </cols>
  <sheetData>
    <row r="1" spans="1:11" x14ac:dyDescent="0.2">
      <c r="A1" s="78" t="s">
        <v>15</v>
      </c>
      <c r="B1" s="79"/>
      <c r="C1" s="79"/>
      <c r="D1" s="79"/>
      <c r="E1" s="79"/>
      <c r="F1" s="79"/>
      <c r="G1" s="79"/>
      <c r="H1" s="79"/>
      <c r="I1" s="80"/>
    </row>
    <row r="2" spans="1:11" ht="13.5" thickBot="1" x14ac:dyDescent="0.25">
      <c r="A2" s="81"/>
      <c r="B2" s="82"/>
      <c r="C2" s="82"/>
      <c r="D2" s="82"/>
      <c r="E2" s="82"/>
      <c r="F2" s="82"/>
      <c r="G2" s="82"/>
      <c r="H2" s="82"/>
      <c r="I2" s="83"/>
      <c r="K2" t="s">
        <v>11</v>
      </c>
    </row>
    <row r="3" spans="1:11" ht="12.75" customHeight="1" x14ac:dyDescent="0.2">
      <c r="A3" s="84" t="s">
        <v>42</v>
      </c>
      <c r="B3" s="85"/>
      <c r="C3" s="85"/>
      <c r="D3" s="85"/>
      <c r="E3" s="85"/>
      <c r="F3" s="85"/>
      <c r="G3" s="85"/>
      <c r="H3" s="85"/>
      <c r="I3" s="86"/>
      <c r="K3" t="s">
        <v>12</v>
      </c>
    </row>
    <row r="4" spans="1:11" ht="12.75" customHeight="1" x14ac:dyDescent="0.2">
      <c r="A4" s="84"/>
      <c r="B4" s="85"/>
      <c r="C4" s="85"/>
      <c r="D4" s="85"/>
      <c r="E4" s="85"/>
      <c r="F4" s="85"/>
      <c r="G4" s="85"/>
      <c r="H4" s="85"/>
      <c r="I4" s="86"/>
      <c r="K4" t="s">
        <v>22</v>
      </c>
    </row>
    <row r="5" spans="1:11" ht="69.75" customHeight="1" thickBot="1" x14ac:dyDescent="0.25">
      <c r="A5" s="87"/>
      <c r="B5" s="88"/>
      <c r="C5" s="88"/>
      <c r="D5" s="88"/>
      <c r="E5" s="88"/>
      <c r="F5" s="88"/>
      <c r="G5" s="88"/>
      <c r="H5" s="88"/>
      <c r="I5" s="89"/>
      <c r="K5" s="3" t="s">
        <v>13</v>
      </c>
    </row>
    <row r="6" spans="1:11" ht="35.450000000000003" customHeight="1" thickTop="1" thickBot="1" x14ac:dyDescent="0.25">
      <c r="A6" s="55" t="s">
        <v>47</v>
      </c>
      <c r="B6" s="46"/>
      <c r="C6" s="90" t="s">
        <v>12</v>
      </c>
      <c r="D6" s="91"/>
      <c r="E6" s="92" t="s">
        <v>64</v>
      </c>
      <c r="F6" s="73"/>
      <c r="G6" s="73"/>
      <c r="H6" s="73"/>
      <c r="I6" s="74"/>
    </row>
    <row r="7" spans="1:11" ht="12.75" customHeight="1" thickTop="1" x14ac:dyDescent="0.2">
      <c r="A7" s="93"/>
      <c r="B7" s="94"/>
      <c r="C7" s="94"/>
      <c r="D7" s="94"/>
      <c r="E7" s="94"/>
      <c r="F7" s="94"/>
      <c r="G7" s="94"/>
      <c r="H7" s="94"/>
      <c r="I7" s="95"/>
      <c r="K7" s="34">
        <v>0</v>
      </c>
    </row>
    <row r="8" spans="1:11" ht="12.75" customHeight="1" x14ac:dyDescent="0.2">
      <c r="A8" s="96"/>
      <c r="B8" s="97"/>
      <c r="C8" s="97"/>
      <c r="D8" s="97"/>
      <c r="E8" s="97"/>
      <c r="F8" s="97"/>
      <c r="G8" s="97"/>
      <c r="H8" s="97"/>
      <c r="I8" s="98"/>
      <c r="K8" s="34">
        <v>4.1666666666666664E-2</v>
      </c>
    </row>
    <row r="9" spans="1:11" ht="12.75" customHeight="1" x14ac:dyDescent="0.2">
      <c r="A9" s="99" t="s">
        <v>27</v>
      </c>
      <c r="B9" s="100"/>
      <c r="C9" s="39">
        <v>0.70833333333333337</v>
      </c>
      <c r="D9" s="40" t="s">
        <v>32</v>
      </c>
      <c r="E9" s="39">
        <v>0.79166666666666663</v>
      </c>
      <c r="F9" s="101"/>
      <c r="G9" s="101"/>
      <c r="H9" s="101"/>
      <c r="I9" s="102"/>
      <c r="K9" s="34">
        <v>8.3333333333333329E-2</v>
      </c>
    </row>
    <row r="10" spans="1:11" ht="12.75" customHeight="1" x14ac:dyDescent="0.2">
      <c r="A10" s="72" t="str">
        <f>IF(C6=K2,"                                                             ",K5)</f>
        <v>Vendor shall also provide single service items, paper plates, cups plastic flateware and all condiments for the meal.</v>
      </c>
      <c r="B10" s="73"/>
      <c r="C10" s="73"/>
      <c r="D10" s="73"/>
      <c r="E10" s="73"/>
      <c r="F10" s="73"/>
      <c r="G10" s="73"/>
      <c r="H10" s="73"/>
      <c r="I10" s="74"/>
      <c r="K10" s="34">
        <v>0.125</v>
      </c>
    </row>
    <row r="11" spans="1:11" ht="13.5" thickBot="1" x14ac:dyDescent="0.25">
      <c r="A11" s="75"/>
      <c r="B11" s="76"/>
      <c r="C11" s="76"/>
      <c r="D11" s="76"/>
      <c r="E11" s="76"/>
      <c r="F11" s="76"/>
      <c r="G11" s="76"/>
      <c r="H11" s="76"/>
      <c r="I11" s="77"/>
      <c r="K11" s="34">
        <v>0.16666666666666666</v>
      </c>
    </row>
    <row r="12" spans="1:11" ht="26.25" thickTop="1" x14ac:dyDescent="0.2">
      <c r="A12" s="41" t="s">
        <v>26</v>
      </c>
      <c r="B12" s="42" t="s">
        <v>0</v>
      </c>
      <c r="C12" s="43" t="s">
        <v>1</v>
      </c>
      <c r="D12" s="43" t="s">
        <v>2</v>
      </c>
      <c r="E12" s="44" t="s">
        <v>3</v>
      </c>
      <c r="F12" s="45" t="s">
        <v>4</v>
      </c>
      <c r="G12" s="4"/>
      <c r="H12" s="4"/>
      <c r="I12" s="5"/>
      <c r="K12" s="34">
        <v>0.20833333333333334</v>
      </c>
    </row>
    <row r="13" spans="1:11" x14ac:dyDescent="0.2">
      <c r="A13" s="28">
        <v>1</v>
      </c>
      <c r="B13" s="66" t="s">
        <v>57</v>
      </c>
      <c r="C13" s="65">
        <v>36</v>
      </c>
      <c r="D13" s="13" t="s">
        <v>8</v>
      </c>
      <c r="E13" s="63">
        <v>0</v>
      </c>
      <c r="F13" s="33">
        <f>C13*E13</f>
        <v>0</v>
      </c>
      <c r="H13" s="6" t="s">
        <v>9</v>
      </c>
      <c r="I13" s="7"/>
      <c r="K13" s="34">
        <v>0.25</v>
      </c>
    </row>
    <row r="14" spans="1:11" x14ac:dyDescent="0.2">
      <c r="A14" s="28">
        <v>2</v>
      </c>
      <c r="B14" s="66" t="s">
        <v>58</v>
      </c>
      <c r="C14" s="65">
        <v>36</v>
      </c>
      <c r="D14" s="13" t="s">
        <v>8</v>
      </c>
      <c r="E14" s="69">
        <f>E13</f>
        <v>0</v>
      </c>
      <c r="F14" s="33">
        <f>C14*E14</f>
        <v>0</v>
      </c>
      <c r="H14" t="s">
        <v>6</v>
      </c>
      <c r="I14" s="7"/>
      <c r="K14" s="34">
        <v>0.29166666666666669</v>
      </c>
    </row>
    <row r="15" spans="1:11" x14ac:dyDescent="0.2">
      <c r="A15" s="28">
        <v>3</v>
      </c>
      <c r="B15" s="66" t="s">
        <v>59</v>
      </c>
      <c r="C15" s="65">
        <v>36</v>
      </c>
      <c r="D15" s="13" t="s">
        <v>8</v>
      </c>
      <c r="E15" s="69">
        <f t="shared" ref="E15:E23" si="0">E14</f>
        <v>0</v>
      </c>
      <c r="F15" s="33">
        <f t="shared" ref="F15:F23" si="1">C15*E15</f>
        <v>0</v>
      </c>
      <c r="H15" t="s">
        <v>7</v>
      </c>
      <c r="I15" s="7"/>
      <c r="K15" s="34">
        <v>0.33333333333333331</v>
      </c>
    </row>
    <row r="16" spans="1:11" x14ac:dyDescent="0.2">
      <c r="A16" s="28">
        <v>4</v>
      </c>
      <c r="B16" s="67" t="s">
        <v>60</v>
      </c>
      <c r="C16" s="16">
        <v>36</v>
      </c>
      <c r="D16" s="13" t="s">
        <v>8</v>
      </c>
      <c r="E16" s="69">
        <f t="shared" si="0"/>
        <v>0</v>
      </c>
      <c r="F16" s="33">
        <f t="shared" si="1"/>
        <v>0</v>
      </c>
      <c r="I16" s="7"/>
      <c r="K16" s="34"/>
    </row>
    <row r="17" spans="1:11" x14ac:dyDescent="0.2">
      <c r="A17" s="28">
        <v>5</v>
      </c>
      <c r="B17" s="67" t="s">
        <v>61</v>
      </c>
      <c r="C17" s="16">
        <v>36</v>
      </c>
      <c r="D17" s="13" t="s">
        <v>8</v>
      </c>
      <c r="E17" s="69">
        <f t="shared" si="0"/>
        <v>0</v>
      </c>
      <c r="F17" s="33">
        <f t="shared" si="1"/>
        <v>0</v>
      </c>
      <c r="I17" s="7"/>
      <c r="K17" s="34"/>
    </row>
    <row r="18" spans="1:11" x14ac:dyDescent="0.2">
      <c r="A18" s="28">
        <v>6</v>
      </c>
      <c r="B18" s="67" t="s">
        <v>62</v>
      </c>
      <c r="C18" s="16">
        <v>36</v>
      </c>
      <c r="D18" s="13" t="s">
        <v>8</v>
      </c>
      <c r="E18" s="69">
        <f t="shared" si="0"/>
        <v>0</v>
      </c>
      <c r="F18" s="33">
        <f t="shared" si="1"/>
        <v>0</v>
      </c>
      <c r="I18" s="7"/>
      <c r="K18" s="34"/>
    </row>
    <row r="19" spans="1:11" x14ac:dyDescent="0.2">
      <c r="A19" s="28">
        <v>7</v>
      </c>
      <c r="B19" s="67" t="s">
        <v>63</v>
      </c>
      <c r="C19" s="16">
        <v>8</v>
      </c>
      <c r="D19" s="13" t="s">
        <v>8</v>
      </c>
      <c r="E19" s="69">
        <f t="shared" si="0"/>
        <v>0</v>
      </c>
      <c r="F19" s="33">
        <f t="shared" si="1"/>
        <v>0</v>
      </c>
      <c r="I19" s="7"/>
      <c r="K19" s="34"/>
    </row>
    <row r="20" spans="1:11" x14ac:dyDescent="0.2">
      <c r="A20" s="28">
        <v>8</v>
      </c>
      <c r="B20" s="67" t="s">
        <v>69</v>
      </c>
      <c r="C20" s="16">
        <v>8</v>
      </c>
      <c r="D20" s="13" t="s">
        <v>8</v>
      </c>
      <c r="E20" s="69">
        <f t="shared" si="0"/>
        <v>0</v>
      </c>
      <c r="F20" s="33">
        <f t="shared" si="1"/>
        <v>0</v>
      </c>
      <c r="I20" s="7"/>
      <c r="K20" s="34"/>
    </row>
    <row r="21" spans="1:11" x14ac:dyDescent="0.2">
      <c r="A21" s="28">
        <v>9</v>
      </c>
      <c r="B21" s="67" t="s">
        <v>70</v>
      </c>
      <c r="C21" s="16">
        <v>8</v>
      </c>
      <c r="D21" s="13" t="s">
        <v>8</v>
      </c>
      <c r="E21" s="69">
        <f t="shared" si="0"/>
        <v>0</v>
      </c>
      <c r="F21" s="33">
        <f t="shared" si="1"/>
        <v>0</v>
      </c>
      <c r="I21" s="7"/>
      <c r="K21" s="34"/>
    </row>
    <row r="22" spans="1:11" x14ac:dyDescent="0.2">
      <c r="A22" s="28">
        <v>10</v>
      </c>
      <c r="B22" s="67" t="s">
        <v>71</v>
      </c>
      <c r="C22" s="16">
        <v>8</v>
      </c>
      <c r="D22" s="13" t="s">
        <v>8</v>
      </c>
      <c r="E22" s="69">
        <f t="shared" si="0"/>
        <v>0</v>
      </c>
      <c r="F22" s="33">
        <f t="shared" si="1"/>
        <v>0</v>
      </c>
      <c r="I22" s="7"/>
      <c r="K22" s="34"/>
    </row>
    <row r="23" spans="1:11" x14ac:dyDescent="0.2">
      <c r="A23" s="28">
        <v>11</v>
      </c>
      <c r="B23" s="67" t="s">
        <v>72</v>
      </c>
      <c r="C23" s="16">
        <v>8</v>
      </c>
      <c r="D23" s="13" t="s">
        <v>8</v>
      </c>
      <c r="E23" s="69">
        <f t="shared" si="0"/>
        <v>0</v>
      </c>
      <c r="F23" s="33">
        <f t="shared" si="1"/>
        <v>0</v>
      </c>
      <c r="I23" s="7"/>
      <c r="K23" s="34"/>
    </row>
    <row r="24" spans="1:11" x14ac:dyDescent="0.2">
      <c r="A24" s="28"/>
      <c r="B24" s="36"/>
      <c r="C24" s="16"/>
      <c r="D24" s="13"/>
      <c r="E24" s="31"/>
      <c r="F24" s="33"/>
      <c r="I24" s="7"/>
      <c r="K24" s="34"/>
    </row>
    <row r="25" spans="1:11" x14ac:dyDescent="0.2">
      <c r="A25" s="28"/>
      <c r="B25" s="36"/>
      <c r="C25" s="16"/>
      <c r="D25" s="13"/>
      <c r="E25" s="31"/>
      <c r="F25" s="33"/>
      <c r="I25" s="7"/>
      <c r="K25" s="34"/>
    </row>
    <row r="26" spans="1:11" x14ac:dyDescent="0.2">
      <c r="A26" s="28"/>
      <c r="B26" s="36"/>
      <c r="C26" s="16"/>
      <c r="D26" s="13"/>
      <c r="E26" s="31"/>
      <c r="F26" s="33"/>
      <c r="I26" s="7"/>
      <c r="K26" s="34"/>
    </row>
    <row r="27" spans="1:11" x14ac:dyDescent="0.2">
      <c r="A27" s="28"/>
      <c r="B27" s="36"/>
      <c r="C27" s="16"/>
      <c r="D27" s="13"/>
      <c r="E27" s="31"/>
      <c r="F27" s="33"/>
      <c r="I27" s="7"/>
      <c r="K27" s="34"/>
    </row>
    <row r="28" spans="1:11" x14ac:dyDescent="0.2">
      <c r="A28" s="28"/>
      <c r="B28" s="36"/>
      <c r="C28" s="16"/>
      <c r="D28" s="13"/>
      <c r="E28" s="31"/>
      <c r="F28" s="33"/>
      <c r="I28" s="7"/>
      <c r="K28" s="34"/>
    </row>
    <row r="29" spans="1:11" x14ac:dyDescent="0.2">
      <c r="A29" s="28"/>
      <c r="B29" s="36"/>
      <c r="C29" s="16"/>
      <c r="D29" s="13"/>
      <c r="E29" s="31"/>
      <c r="F29" s="33"/>
      <c r="I29" s="7"/>
      <c r="K29" s="34"/>
    </row>
    <row r="30" spans="1:11" x14ac:dyDescent="0.2">
      <c r="A30" s="28"/>
      <c r="B30" s="36"/>
      <c r="C30" s="16"/>
      <c r="D30" s="13"/>
      <c r="E30" s="31"/>
      <c r="F30" s="33"/>
      <c r="I30" s="7"/>
      <c r="K30" s="34"/>
    </row>
    <row r="31" spans="1:11" x14ac:dyDescent="0.2">
      <c r="A31" s="28"/>
      <c r="B31" s="36"/>
      <c r="C31" s="16"/>
      <c r="D31" s="13"/>
      <c r="E31" s="31"/>
      <c r="F31" s="33">
        <f t="shared" ref="F31" si="2">C31*E31</f>
        <v>0</v>
      </c>
      <c r="I31" s="7"/>
      <c r="K31" s="34"/>
    </row>
    <row r="32" spans="1:11" ht="13.5" thickBot="1" x14ac:dyDescent="0.25">
      <c r="A32" s="29"/>
      <c r="B32" s="26" t="s">
        <v>14</v>
      </c>
      <c r="C32" s="15">
        <f>SUM(C13:C31)</f>
        <v>256</v>
      </c>
      <c r="D32" s="15"/>
      <c r="E32" s="32" t="s">
        <v>5</v>
      </c>
      <c r="F32" s="35">
        <f>SUM(F13:F31)</f>
        <v>0</v>
      </c>
      <c r="G32" s="8"/>
      <c r="H32" s="8"/>
      <c r="I32" s="9"/>
    </row>
    <row r="33" ht="13.5" thickTop="1" x14ac:dyDescent="0.2"/>
  </sheetData>
  <mergeCells count="8">
    <mergeCell ref="A10:I11"/>
    <mergeCell ref="A1:I2"/>
    <mergeCell ref="A3:I5"/>
    <mergeCell ref="C6:D6"/>
    <mergeCell ref="E6:I6"/>
    <mergeCell ref="A7:I8"/>
    <mergeCell ref="A9:B9"/>
    <mergeCell ref="F9:I9"/>
  </mergeCells>
  <dataValidations count="3">
    <dataValidation type="list" allowBlank="1" showInputMessage="1" showErrorMessage="1" sqref="C6" xr:uid="{00000000-0002-0000-0400-000000000000}">
      <formula1>$K$2:$K$4</formula1>
    </dataValidation>
    <dataValidation type="list" allowBlank="1" showInputMessage="1" showErrorMessage="1" sqref="F9 D13:D31" xr:uid="{00000000-0002-0000-0400-000001000000}">
      <formula1>#REF!</formula1>
    </dataValidation>
    <dataValidation type="list" allowBlank="1" showInputMessage="1" showErrorMessage="1" sqref="E9 C9" xr:uid="{00000000-0002-0000-0400-000003000000}">
      <formula1>$K$7:$K$31</formula1>
    </dataValidation>
  </dataValidations>
  <pageMargins left="0.2" right="0.2" top="1" bottom="1" header="0.5" footer="0.5"/>
  <pageSetup orientation="portrait" r:id="rId1"/>
  <headerFooter alignWithMargins="0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F21E4-DF23-437A-87DC-7145718EAE45}">
  <dimension ref="A1"/>
  <sheetViews>
    <sheetView workbookViewId="0">
      <selection activeCell="O41" sqref="O41"/>
    </sheetView>
  </sheetViews>
  <sheetFormatPr defaultRowHeight="12.7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55CE1-403B-4A72-90CD-96636A385539}">
  <sheetPr>
    <tabColor rgb="FF92D050"/>
  </sheetPr>
  <dimension ref="A1:J28"/>
  <sheetViews>
    <sheetView workbookViewId="0">
      <selection activeCell="J11" sqref="J11"/>
    </sheetView>
  </sheetViews>
  <sheetFormatPr defaultRowHeight="12.75" x14ac:dyDescent="0.2"/>
  <cols>
    <col min="1" max="1" width="16.28515625" customWidth="1"/>
    <col min="2" max="2" width="16.7109375" style="2" customWidth="1"/>
    <col min="3" max="3" width="10.28515625" bestFit="1" customWidth="1"/>
    <col min="5" max="5" width="16.85546875" customWidth="1"/>
    <col min="8" max="8" width="19.28515625" customWidth="1"/>
  </cols>
  <sheetData>
    <row r="1" spans="1:10" ht="28.5" customHeight="1" x14ac:dyDescent="0.2">
      <c r="A1" s="103" t="s">
        <v>24</v>
      </c>
      <c r="B1" s="104"/>
      <c r="C1" s="109"/>
      <c r="D1" s="110"/>
      <c r="E1" s="110"/>
      <c r="F1" s="110"/>
      <c r="G1" s="110"/>
      <c r="H1" s="111"/>
    </row>
    <row r="2" spans="1:10" ht="28.5" customHeight="1" x14ac:dyDescent="0.2">
      <c r="A2" s="105" t="s">
        <v>23</v>
      </c>
      <c r="B2" s="106"/>
      <c r="C2" s="109"/>
      <c r="D2" s="110"/>
      <c r="E2" s="110"/>
      <c r="F2" s="110"/>
      <c r="G2" s="110"/>
      <c r="H2" s="111"/>
    </row>
    <row r="3" spans="1:10" ht="28.5" customHeight="1" x14ac:dyDescent="0.2">
      <c r="A3" s="107" t="s">
        <v>25</v>
      </c>
      <c r="B3" s="108"/>
      <c r="C3" s="109"/>
      <c r="D3" s="110"/>
      <c r="E3" s="110"/>
      <c r="F3" s="110"/>
      <c r="G3" s="110"/>
      <c r="H3" s="111"/>
    </row>
    <row r="4" spans="1:10" ht="28.5" customHeight="1" x14ac:dyDescent="0.2">
      <c r="A4" s="17"/>
      <c r="B4" s="51" t="s">
        <v>2</v>
      </c>
      <c r="C4" s="51" t="s">
        <v>1</v>
      </c>
      <c r="D4" s="48" t="s">
        <v>19</v>
      </c>
      <c r="E4" s="48" t="s">
        <v>4</v>
      </c>
      <c r="F4" s="18"/>
      <c r="G4" s="18"/>
      <c r="H4" s="19"/>
      <c r="J4" s="59"/>
    </row>
    <row r="5" spans="1:10" ht="28.5" customHeight="1" x14ac:dyDescent="0.2">
      <c r="A5" s="20"/>
      <c r="B5" s="51" t="s">
        <v>16</v>
      </c>
      <c r="C5" s="13">
        <v>742</v>
      </c>
      <c r="D5" s="14">
        <f>'BREAKFAST (2)'!E13</f>
        <v>0</v>
      </c>
      <c r="E5" s="64">
        <f>'BREAKFAST (2)'!F32</f>
        <v>0</v>
      </c>
      <c r="F5" s="6" t="s">
        <v>74</v>
      </c>
      <c r="H5" s="21"/>
    </row>
    <row r="6" spans="1:10" ht="28.5" customHeight="1" x14ac:dyDescent="0.2">
      <c r="A6" s="20"/>
      <c r="B6" s="51" t="s">
        <v>17</v>
      </c>
      <c r="C6" s="13">
        <v>742</v>
      </c>
      <c r="D6" s="14">
        <f>'LUNCH (2'!E13</f>
        <v>0</v>
      </c>
      <c r="E6" s="14">
        <f>'LUNCH (2'!F32</f>
        <v>0</v>
      </c>
      <c r="F6" s="6" t="s">
        <v>74</v>
      </c>
      <c r="H6" s="21"/>
    </row>
    <row r="7" spans="1:10" ht="28.5" customHeight="1" x14ac:dyDescent="0.4">
      <c r="A7" s="20"/>
      <c r="B7" s="56" t="s">
        <v>21</v>
      </c>
      <c r="C7" s="57">
        <v>0</v>
      </c>
      <c r="D7" s="58"/>
      <c r="E7" s="58" t="s">
        <v>46</v>
      </c>
      <c r="F7" s="6"/>
      <c r="H7" s="21"/>
      <c r="J7" s="158" t="s">
        <v>75</v>
      </c>
    </row>
    <row r="8" spans="1:10" ht="28.5" customHeight="1" thickBot="1" x14ac:dyDescent="0.25">
      <c r="A8" s="20"/>
      <c r="B8" s="52" t="s">
        <v>18</v>
      </c>
      <c r="C8" s="37">
        <f>'DINNER (2)'!C32</f>
        <v>570</v>
      </c>
      <c r="D8" s="50">
        <f>'DINNER (2)'!E13</f>
        <v>0</v>
      </c>
      <c r="E8" s="50">
        <f>'DINNER (2)'!F32</f>
        <v>0</v>
      </c>
      <c r="F8" s="6" t="s">
        <v>74</v>
      </c>
      <c r="H8" s="21"/>
    </row>
    <row r="9" spans="1:10" ht="28.5" customHeight="1" x14ac:dyDescent="0.2">
      <c r="A9" s="22"/>
      <c r="B9" s="22"/>
      <c r="C9" s="24">
        <f>SUM(C5:C8)</f>
        <v>2054</v>
      </c>
      <c r="D9" s="49" t="s">
        <v>4</v>
      </c>
      <c r="E9" s="49">
        <f>SUM(E5:E8)</f>
        <v>0</v>
      </c>
      <c r="F9" s="23"/>
      <c r="G9" s="23"/>
      <c r="H9" s="24"/>
    </row>
    <row r="12" spans="1:10" x14ac:dyDescent="0.2">
      <c r="A12" t="s">
        <v>43</v>
      </c>
    </row>
    <row r="15" spans="1:10" ht="26.25" customHeight="1" thickBot="1" x14ac:dyDescent="0.25">
      <c r="B15" s="38" t="s">
        <v>34</v>
      </c>
      <c r="C15" s="112" t="s">
        <v>67</v>
      </c>
      <c r="D15" s="113"/>
      <c r="E15" s="113"/>
      <c r="F15" s="60"/>
    </row>
    <row r="16" spans="1:10" ht="26.25" customHeight="1" thickBot="1" x14ac:dyDescent="0.25">
      <c r="B16" s="38" t="s">
        <v>35</v>
      </c>
      <c r="C16" s="114">
        <v>4233681245</v>
      </c>
      <c r="D16" s="115"/>
      <c r="E16" s="115"/>
      <c r="F16" s="61"/>
    </row>
    <row r="17" spans="2:6" ht="26.25" customHeight="1" thickBot="1" x14ac:dyDescent="0.25">
      <c r="B17" s="38" t="s">
        <v>36</v>
      </c>
      <c r="C17" s="116" t="s">
        <v>68</v>
      </c>
      <c r="D17" s="116"/>
      <c r="E17" s="116"/>
      <c r="F17" s="61" t="s">
        <v>49</v>
      </c>
    </row>
    <row r="18" spans="2:6" ht="26.25" customHeight="1" x14ac:dyDescent="0.2"/>
    <row r="20" spans="2:6" x14ac:dyDescent="0.2">
      <c r="B20" s="53" t="s">
        <v>39</v>
      </c>
    </row>
    <row r="21" spans="2:6" ht="14.25" customHeight="1" x14ac:dyDescent="0.2">
      <c r="B21" s="92" t="s">
        <v>66</v>
      </c>
      <c r="C21" s="73"/>
      <c r="D21" s="73"/>
      <c r="E21" s="73"/>
      <c r="F21" s="74"/>
    </row>
    <row r="25" spans="2:6" x14ac:dyDescent="0.2">
      <c r="B25" s="2" t="s">
        <v>44</v>
      </c>
    </row>
    <row r="26" spans="2:6" x14ac:dyDescent="0.2">
      <c r="B26" s="2" t="s">
        <v>41</v>
      </c>
    </row>
    <row r="28" spans="2:6" x14ac:dyDescent="0.2">
      <c r="B28" s="2" t="s">
        <v>45</v>
      </c>
    </row>
  </sheetData>
  <mergeCells count="10">
    <mergeCell ref="C15:E15"/>
    <mergeCell ref="C16:E16"/>
    <mergeCell ref="C17:E17"/>
    <mergeCell ref="B21:F21"/>
    <mergeCell ref="A1:B1"/>
    <mergeCell ref="C1:H1"/>
    <mergeCell ref="A2:B2"/>
    <mergeCell ref="C2:H2"/>
    <mergeCell ref="A3:B3"/>
    <mergeCell ref="C3:H3"/>
  </mergeCells>
  <hyperlinks>
    <hyperlink ref="C17" r:id="rId1" xr:uid="{6051F0D4-E492-407E-9535-97EC85818FA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8D79C-D1D3-4269-9805-EE74F1D61565}">
  <sheetPr>
    <tabColor rgb="FF92D050"/>
  </sheetPr>
  <dimension ref="A1:K33"/>
  <sheetViews>
    <sheetView workbookViewId="0">
      <selection activeCell="E6" sqref="E6:I6"/>
    </sheetView>
  </sheetViews>
  <sheetFormatPr defaultRowHeight="12.75" x14ac:dyDescent="0.2"/>
  <cols>
    <col min="1" max="1" width="7.7109375" customWidth="1"/>
    <col min="2" max="2" width="29.28515625" style="1" bestFit="1" customWidth="1"/>
    <col min="3" max="3" width="10" bestFit="1" customWidth="1"/>
    <col min="5" max="5" width="11.42578125" style="2" bestFit="1" customWidth="1"/>
    <col min="6" max="6" width="11.28515625" style="2" bestFit="1" customWidth="1"/>
    <col min="8" max="8" width="10.5703125" hidden="1" customWidth="1"/>
    <col min="11" max="11" width="9.140625" hidden="1" customWidth="1"/>
  </cols>
  <sheetData>
    <row r="1" spans="1:11" x14ac:dyDescent="0.2">
      <c r="A1" s="117" t="s">
        <v>50</v>
      </c>
      <c r="B1" s="118"/>
      <c r="C1" s="118"/>
      <c r="D1" s="118"/>
      <c r="E1" s="118"/>
      <c r="F1" s="118"/>
      <c r="G1" s="118"/>
      <c r="H1" s="118"/>
      <c r="I1" s="119"/>
    </row>
    <row r="2" spans="1:11" ht="13.5" thickBot="1" x14ac:dyDescent="0.25">
      <c r="A2" s="120"/>
      <c r="B2" s="121"/>
      <c r="C2" s="121"/>
      <c r="D2" s="121"/>
      <c r="E2" s="121"/>
      <c r="F2" s="121"/>
      <c r="G2" s="121"/>
      <c r="H2" s="121"/>
      <c r="I2" s="122"/>
      <c r="K2" t="s">
        <v>11</v>
      </c>
    </row>
    <row r="3" spans="1:11" ht="12.75" customHeight="1" x14ac:dyDescent="0.2">
      <c r="A3" s="123" t="s">
        <v>38</v>
      </c>
      <c r="B3" s="92"/>
      <c r="C3" s="92"/>
      <c r="D3" s="92"/>
      <c r="E3" s="92"/>
      <c r="F3" s="92"/>
      <c r="G3" s="92"/>
      <c r="H3" s="92"/>
      <c r="I3" s="124"/>
      <c r="K3" t="s">
        <v>12</v>
      </c>
    </row>
    <row r="4" spans="1:11" x14ac:dyDescent="0.2">
      <c r="A4" s="125"/>
      <c r="B4" s="92"/>
      <c r="C4" s="92"/>
      <c r="D4" s="92"/>
      <c r="E4" s="92"/>
      <c r="F4" s="92"/>
      <c r="G4" s="92"/>
      <c r="H4" s="92"/>
      <c r="I4" s="124"/>
      <c r="K4" t="s">
        <v>22</v>
      </c>
    </row>
    <row r="5" spans="1:11" ht="69.75" customHeight="1" thickBot="1" x14ac:dyDescent="0.25">
      <c r="A5" s="126"/>
      <c r="B5" s="127"/>
      <c r="C5" s="127"/>
      <c r="D5" s="127"/>
      <c r="E5" s="127"/>
      <c r="F5" s="127"/>
      <c r="G5" s="127"/>
      <c r="H5" s="127"/>
      <c r="I5" s="128"/>
      <c r="K5" s="3" t="s">
        <v>13</v>
      </c>
    </row>
    <row r="6" spans="1:11" ht="29.25" customHeight="1" thickTop="1" thickBot="1" x14ac:dyDescent="0.25">
      <c r="A6" s="55" t="s">
        <v>48</v>
      </c>
      <c r="B6" s="46"/>
      <c r="C6" s="90" t="s">
        <v>12</v>
      </c>
      <c r="D6" s="91"/>
      <c r="E6" s="92" t="s">
        <v>66</v>
      </c>
      <c r="F6" s="73"/>
      <c r="G6" s="73"/>
      <c r="H6" s="73"/>
      <c r="I6" s="74"/>
    </row>
    <row r="7" spans="1:11" ht="12.75" customHeight="1" thickTop="1" x14ac:dyDescent="0.2">
      <c r="A7" s="93"/>
      <c r="B7" s="94"/>
      <c r="C7" s="94"/>
      <c r="D7" s="94"/>
      <c r="E7" s="94"/>
      <c r="F7" s="94"/>
      <c r="G7" s="94"/>
      <c r="H7" s="94"/>
      <c r="I7" s="95"/>
      <c r="K7" s="34">
        <v>0</v>
      </c>
    </row>
    <row r="8" spans="1:11" ht="12.75" customHeight="1" x14ac:dyDescent="0.2">
      <c r="A8" s="96"/>
      <c r="B8" s="97"/>
      <c r="C8" s="97"/>
      <c r="D8" s="97"/>
      <c r="E8" s="97"/>
      <c r="F8" s="97"/>
      <c r="G8" s="97"/>
      <c r="H8" s="97"/>
      <c r="I8" s="98"/>
      <c r="K8" s="34">
        <v>4.1666666666666664E-2</v>
      </c>
    </row>
    <row r="9" spans="1:11" ht="27" customHeight="1" x14ac:dyDescent="0.2">
      <c r="A9" s="99" t="s">
        <v>27</v>
      </c>
      <c r="B9" s="100"/>
      <c r="C9" s="39">
        <v>0.25</v>
      </c>
      <c r="D9" s="40" t="s">
        <v>32</v>
      </c>
      <c r="E9" s="39">
        <v>0.29166666666666669</v>
      </c>
      <c r="F9" s="101"/>
      <c r="G9" s="101"/>
      <c r="H9" s="101"/>
      <c r="I9" s="102"/>
      <c r="K9" s="34">
        <v>8.3333333333333329E-2</v>
      </c>
    </row>
    <row r="10" spans="1:11" ht="12.75" customHeight="1" x14ac:dyDescent="0.2">
      <c r="A10" s="129" t="s">
        <v>13</v>
      </c>
      <c r="B10" s="130"/>
      <c r="C10" s="130"/>
      <c r="D10" s="130"/>
      <c r="E10" s="130"/>
      <c r="F10" s="130"/>
      <c r="G10" s="130"/>
      <c r="H10" s="130"/>
      <c r="I10" s="131"/>
      <c r="K10" s="34">
        <v>0.125</v>
      </c>
    </row>
    <row r="11" spans="1:11" ht="13.5" thickBot="1" x14ac:dyDescent="0.25">
      <c r="A11" s="132"/>
      <c r="B11" s="133"/>
      <c r="C11" s="133"/>
      <c r="D11" s="133"/>
      <c r="E11" s="133"/>
      <c r="F11" s="133"/>
      <c r="G11" s="133"/>
      <c r="H11" s="133"/>
      <c r="I11" s="134"/>
      <c r="K11" s="34">
        <v>0.16666666666666666</v>
      </c>
    </row>
    <row r="12" spans="1:11" ht="26.25" thickTop="1" x14ac:dyDescent="0.2">
      <c r="A12" s="27" t="s">
        <v>26</v>
      </c>
      <c r="B12" s="25" t="s">
        <v>0</v>
      </c>
      <c r="C12" s="10" t="s">
        <v>1</v>
      </c>
      <c r="D12" s="10" t="s">
        <v>2</v>
      </c>
      <c r="E12" s="11" t="s">
        <v>3</v>
      </c>
      <c r="F12" s="12" t="s">
        <v>4</v>
      </c>
      <c r="G12" s="4"/>
      <c r="H12" s="4"/>
      <c r="I12" s="5"/>
      <c r="K12" s="34">
        <v>0.20833333333333334</v>
      </c>
    </row>
    <row r="13" spans="1:11" x14ac:dyDescent="0.2">
      <c r="A13" s="28">
        <v>1</v>
      </c>
      <c r="B13" s="66" t="s">
        <v>58</v>
      </c>
      <c r="C13" s="65">
        <v>57</v>
      </c>
      <c r="D13" s="13" t="s">
        <v>6</v>
      </c>
      <c r="E13" s="30">
        <v>0</v>
      </c>
      <c r="F13" s="33">
        <f>SUM(E13*C13)</f>
        <v>0</v>
      </c>
      <c r="G13" s="59"/>
      <c r="H13" s="6" t="s">
        <v>9</v>
      </c>
      <c r="I13" s="7"/>
      <c r="K13" s="34">
        <v>0.25</v>
      </c>
    </row>
    <row r="14" spans="1:11" x14ac:dyDescent="0.2">
      <c r="A14" s="28">
        <v>2</v>
      </c>
      <c r="B14" s="66" t="s">
        <v>59</v>
      </c>
      <c r="C14" s="65">
        <v>57</v>
      </c>
      <c r="D14" s="13" t="s">
        <v>6</v>
      </c>
      <c r="E14" s="31">
        <f>E13</f>
        <v>0</v>
      </c>
      <c r="F14" s="33">
        <f t="shared" ref="F14:F31" si="0">SUM(E14*C14)</f>
        <v>0</v>
      </c>
      <c r="G14" s="59"/>
      <c r="H14" t="s">
        <v>6</v>
      </c>
      <c r="I14" s="7"/>
      <c r="K14" s="34">
        <v>0.29166666666666669</v>
      </c>
    </row>
    <row r="15" spans="1:11" x14ac:dyDescent="0.2">
      <c r="A15" s="28">
        <v>3</v>
      </c>
      <c r="B15" s="67" t="s">
        <v>60</v>
      </c>
      <c r="C15" s="65">
        <v>57</v>
      </c>
      <c r="D15" s="13" t="s">
        <v>6</v>
      </c>
      <c r="E15" s="31">
        <f>E14</f>
        <v>0</v>
      </c>
      <c r="F15" s="33">
        <f t="shared" si="0"/>
        <v>0</v>
      </c>
      <c r="G15" s="59"/>
      <c r="I15" s="7"/>
      <c r="K15" s="34"/>
    </row>
    <row r="16" spans="1:11" x14ac:dyDescent="0.2">
      <c r="A16" s="28">
        <v>4</v>
      </c>
      <c r="B16" s="67" t="s">
        <v>61</v>
      </c>
      <c r="C16" s="65">
        <v>57</v>
      </c>
      <c r="D16" s="13" t="s">
        <v>6</v>
      </c>
      <c r="E16" s="31">
        <f t="shared" ref="E16:E23" si="1">E15</f>
        <v>0</v>
      </c>
      <c r="F16" s="33">
        <f t="shared" si="0"/>
        <v>0</v>
      </c>
      <c r="I16" s="7"/>
      <c r="K16" s="34"/>
    </row>
    <row r="17" spans="1:11" x14ac:dyDescent="0.2">
      <c r="A17" s="28">
        <v>5</v>
      </c>
      <c r="B17" s="67" t="s">
        <v>62</v>
      </c>
      <c r="C17" s="65">
        <v>57</v>
      </c>
      <c r="D17" s="13" t="s">
        <v>6</v>
      </c>
      <c r="E17" s="31">
        <f t="shared" si="1"/>
        <v>0</v>
      </c>
      <c r="F17" s="33">
        <f t="shared" si="0"/>
        <v>0</v>
      </c>
      <c r="I17" s="7"/>
      <c r="K17" s="34"/>
    </row>
    <row r="18" spans="1:11" x14ac:dyDescent="0.2">
      <c r="A18" s="28">
        <v>6</v>
      </c>
      <c r="B18" s="67" t="s">
        <v>63</v>
      </c>
      <c r="C18" s="65">
        <v>57</v>
      </c>
      <c r="D18" s="13" t="s">
        <v>6</v>
      </c>
      <c r="E18" s="31">
        <f t="shared" si="1"/>
        <v>0</v>
      </c>
      <c r="F18" s="33">
        <f t="shared" si="0"/>
        <v>0</v>
      </c>
      <c r="I18" s="7"/>
      <c r="K18" s="34"/>
    </row>
    <row r="19" spans="1:11" x14ac:dyDescent="0.2">
      <c r="A19" s="28"/>
      <c r="B19" s="67" t="s">
        <v>69</v>
      </c>
      <c r="C19" s="65">
        <v>57</v>
      </c>
      <c r="D19" s="13" t="s">
        <v>6</v>
      </c>
      <c r="E19" s="31">
        <f t="shared" si="1"/>
        <v>0</v>
      </c>
      <c r="F19" s="33">
        <f t="shared" si="0"/>
        <v>0</v>
      </c>
      <c r="I19" s="7"/>
      <c r="K19" s="34"/>
    </row>
    <row r="20" spans="1:11" x14ac:dyDescent="0.2">
      <c r="A20" s="28"/>
      <c r="B20" s="67" t="s">
        <v>70</v>
      </c>
      <c r="C20" s="65">
        <v>57</v>
      </c>
      <c r="D20" s="13" t="s">
        <v>6</v>
      </c>
      <c r="E20" s="31">
        <f t="shared" si="1"/>
        <v>0</v>
      </c>
      <c r="F20" s="33">
        <f t="shared" si="0"/>
        <v>0</v>
      </c>
      <c r="I20" s="7"/>
      <c r="K20" s="34"/>
    </row>
    <row r="21" spans="1:11" x14ac:dyDescent="0.2">
      <c r="A21" s="28"/>
      <c r="B21" s="67" t="s">
        <v>71</v>
      </c>
      <c r="C21" s="65">
        <v>57</v>
      </c>
      <c r="D21" s="13" t="s">
        <v>6</v>
      </c>
      <c r="E21" s="31">
        <f t="shared" si="1"/>
        <v>0</v>
      </c>
      <c r="F21" s="33">
        <f t="shared" si="0"/>
        <v>0</v>
      </c>
      <c r="I21" s="7"/>
      <c r="K21" s="34"/>
    </row>
    <row r="22" spans="1:11" x14ac:dyDescent="0.2">
      <c r="A22" s="28"/>
      <c r="B22" s="67" t="s">
        <v>72</v>
      </c>
      <c r="C22" s="65">
        <v>57</v>
      </c>
      <c r="D22" s="13" t="s">
        <v>6</v>
      </c>
      <c r="E22" s="31">
        <f t="shared" si="1"/>
        <v>0</v>
      </c>
      <c r="F22" s="33">
        <f t="shared" si="0"/>
        <v>0</v>
      </c>
      <c r="I22" s="7"/>
      <c r="K22" s="34"/>
    </row>
    <row r="23" spans="1:11" x14ac:dyDescent="0.2">
      <c r="A23" s="28"/>
      <c r="B23" s="67" t="s">
        <v>73</v>
      </c>
      <c r="C23" s="16">
        <v>172</v>
      </c>
      <c r="D23" s="13" t="s">
        <v>6</v>
      </c>
      <c r="E23" s="31">
        <f t="shared" si="1"/>
        <v>0</v>
      </c>
      <c r="F23" s="33">
        <f t="shared" si="0"/>
        <v>0</v>
      </c>
      <c r="I23" s="7"/>
      <c r="K23" s="34"/>
    </row>
    <row r="24" spans="1:11" x14ac:dyDescent="0.2">
      <c r="A24" s="28"/>
      <c r="B24" s="36"/>
      <c r="C24" s="16"/>
      <c r="D24" s="13"/>
      <c r="E24" s="31"/>
      <c r="F24" s="33">
        <f t="shared" si="0"/>
        <v>0</v>
      </c>
      <c r="I24" s="7"/>
      <c r="K24" s="34"/>
    </row>
    <row r="25" spans="1:11" x14ac:dyDescent="0.2">
      <c r="A25" s="28"/>
      <c r="B25" s="36"/>
      <c r="C25" s="16"/>
      <c r="D25" s="13"/>
      <c r="E25" s="31"/>
      <c r="F25" s="33">
        <f t="shared" si="0"/>
        <v>0</v>
      </c>
      <c r="I25" s="7"/>
      <c r="K25" s="34"/>
    </row>
    <row r="26" spans="1:11" x14ac:dyDescent="0.2">
      <c r="A26" s="28"/>
      <c r="B26" s="36"/>
      <c r="C26" s="16"/>
      <c r="D26" s="13"/>
      <c r="E26" s="31"/>
      <c r="F26" s="33">
        <f t="shared" si="0"/>
        <v>0</v>
      </c>
      <c r="I26" s="7"/>
      <c r="K26" s="34"/>
    </row>
    <row r="27" spans="1:11" x14ac:dyDescent="0.2">
      <c r="A27" s="28"/>
      <c r="B27" s="36"/>
      <c r="C27" s="16"/>
      <c r="D27" s="13"/>
      <c r="E27" s="31"/>
      <c r="F27" s="33">
        <f t="shared" si="0"/>
        <v>0</v>
      </c>
      <c r="I27" s="7"/>
      <c r="K27" s="34"/>
    </row>
    <row r="28" spans="1:11" x14ac:dyDescent="0.2">
      <c r="A28" s="28"/>
      <c r="B28" s="36"/>
      <c r="C28" s="16"/>
      <c r="D28" s="13"/>
      <c r="E28" s="31"/>
      <c r="F28" s="33">
        <f t="shared" si="0"/>
        <v>0</v>
      </c>
      <c r="I28" s="7"/>
      <c r="K28" s="34"/>
    </row>
    <row r="29" spans="1:11" x14ac:dyDescent="0.2">
      <c r="A29" s="28"/>
      <c r="B29" s="36"/>
      <c r="C29" s="16"/>
      <c r="D29" s="13"/>
      <c r="E29" s="31"/>
      <c r="F29" s="33">
        <f t="shared" si="0"/>
        <v>0</v>
      </c>
      <c r="I29" s="7"/>
      <c r="K29" s="34"/>
    </row>
    <row r="30" spans="1:11" x14ac:dyDescent="0.2">
      <c r="A30" s="28"/>
      <c r="B30" s="36"/>
      <c r="C30" s="16"/>
      <c r="D30" s="13"/>
      <c r="E30" s="31"/>
      <c r="F30" s="33">
        <f t="shared" si="0"/>
        <v>0</v>
      </c>
      <c r="I30" s="7"/>
      <c r="K30" s="34"/>
    </row>
    <row r="31" spans="1:11" x14ac:dyDescent="0.2">
      <c r="A31" s="28"/>
      <c r="B31" s="54"/>
      <c r="C31" s="16"/>
      <c r="D31" s="13"/>
      <c r="E31" s="31"/>
      <c r="F31" s="33">
        <f t="shared" si="0"/>
        <v>0</v>
      </c>
      <c r="I31" s="7"/>
      <c r="K31" s="34"/>
    </row>
    <row r="32" spans="1:11" ht="13.5" thickBot="1" x14ac:dyDescent="0.25">
      <c r="A32" s="29"/>
      <c r="B32" s="26" t="s">
        <v>14</v>
      </c>
      <c r="C32" s="15">
        <f>SUM(C13:C31)</f>
        <v>742</v>
      </c>
      <c r="D32" s="15"/>
      <c r="E32" s="32" t="s">
        <v>5</v>
      </c>
      <c r="F32" s="35">
        <f>SUM(F13:F31)</f>
        <v>0</v>
      </c>
      <c r="G32" s="62"/>
      <c r="H32" s="8"/>
      <c r="I32" s="9"/>
    </row>
    <row r="33" ht="13.5" thickTop="1" x14ac:dyDescent="0.2"/>
  </sheetData>
  <mergeCells count="8">
    <mergeCell ref="A10:I11"/>
    <mergeCell ref="A1:I2"/>
    <mergeCell ref="A3:I5"/>
    <mergeCell ref="C6:D6"/>
    <mergeCell ref="E6:I6"/>
    <mergeCell ref="A7:I8"/>
    <mergeCell ref="A9:B9"/>
    <mergeCell ref="F9:I9"/>
  </mergeCells>
  <dataValidations count="4">
    <dataValidation type="list" allowBlank="1" showInputMessage="1" showErrorMessage="1" sqref="E9 C9" xr:uid="{C8E032CA-492B-4110-8DFF-8A6DEE91DA81}">
      <formula1>$K$7:$K$31</formula1>
    </dataValidation>
    <dataValidation type="list" allowBlank="1" showInputMessage="1" showErrorMessage="1" sqref="D13:D31" xr:uid="{40990C30-BB93-4EFA-9D1B-BC818BE2404C}">
      <formula1>$H$14:$H$31</formula1>
    </dataValidation>
    <dataValidation type="list" allowBlank="1" showInputMessage="1" showErrorMessage="1" sqref="F9" xr:uid="{F11B6001-6FED-42D8-BCBA-5E0ED6B3B7ED}">
      <formula1>#REF!</formula1>
    </dataValidation>
    <dataValidation type="list" allowBlank="1" showInputMessage="1" showErrorMessage="1" sqref="C6" xr:uid="{880C186B-AE6A-4B35-AF65-37E281870A4B}">
      <formula1>$K$2:$K$4</formula1>
    </dataValidation>
  </dataValidation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6B518-3066-4C23-B832-64571A4A9168}">
  <sheetPr>
    <tabColor rgb="FF92D050"/>
  </sheetPr>
  <dimension ref="A1:K33"/>
  <sheetViews>
    <sheetView workbookViewId="0">
      <selection sqref="A1:I32"/>
    </sheetView>
  </sheetViews>
  <sheetFormatPr defaultRowHeight="12.75" x14ac:dyDescent="0.2"/>
  <cols>
    <col min="1" max="1" width="7.7109375" customWidth="1"/>
    <col min="2" max="2" width="29.28515625" style="1" bestFit="1" customWidth="1"/>
    <col min="3" max="3" width="10" bestFit="1" customWidth="1"/>
    <col min="5" max="5" width="11.42578125" style="2" bestFit="1" customWidth="1"/>
    <col min="6" max="6" width="11.28515625" style="2" bestFit="1" customWidth="1"/>
    <col min="8" max="8" width="10.5703125" hidden="1" customWidth="1"/>
    <col min="11" max="11" width="9.140625" hidden="1" customWidth="1"/>
  </cols>
  <sheetData>
    <row r="1" spans="1:11" x14ac:dyDescent="0.2">
      <c r="A1" s="117" t="s">
        <v>51</v>
      </c>
      <c r="B1" s="118"/>
      <c r="C1" s="118"/>
      <c r="D1" s="118"/>
      <c r="E1" s="118"/>
      <c r="F1" s="118"/>
      <c r="G1" s="118"/>
      <c r="H1" s="118"/>
      <c r="I1" s="119"/>
    </row>
    <row r="2" spans="1:11" ht="13.5" thickBot="1" x14ac:dyDescent="0.25">
      <c r="A2" s="120"/>
      <c r="B2" s="121"/>
      <c r="C2" s="121"/>
      <c r="D2" s="121"/>
      <c r="E2" s="121"/>
      <c r="F2" s="121"/>
      <c r="G2" s="121"/>
      <c r="H2" s="121"/>
      <c r="I2" s="122"/>
      <c r="K2" t="s">
        <v>11</v>
      </c>
    </row>
    <row r="3" spans="1:11" ht="12.75" customHeight="1" x14ac:dyDescent="0.2">
      <c r="A3" s="84" t="s">
        <v>52</v>
      </c>
      <c r="B3" s="85"/>
      <c r="C3" s="85"/>
      <c r="D3" s="85"/>
      <c r="E3" s="85"/>
      <c r="F3" s="85"/>
      <c r="G3" s="85"/>
      <c r="H3" s="85"/>
      <c r="I3" s="86"/>
      <c r="K3" t="s">
        <v>12</v>
      </c>
    </row>
    <row r="4" spans="1:11" ht="12.75" customHeight="1" x14ac:dyDescent="0.2">
      <c r="A4" s="84"/>
      <c r="B4" s="85"/>
      <c r="C4" s="85"/>
      <c r="D4" s="85"/>
      <c r="E4" s="85"/>
      <c r="F4" s="85"/>
      <c r="G4" s="85"/>
      <c r="H4" s="85"/>
      <c r="I4" s="86"/>
      <c r="K4" t="s">
        <v>22</v>
      </c>
    </row>
    <row r="5" spans="1:11" ht="69.75" customHeight="1" thickBot="1" x14ac:dyDescent="0.25">
      <c r="A5" s="87"/>
      <c r="B5" s="88"/>
      <c r="C5" s="88"/>
      <c r="D5" s="88"/>
      <c r="E5" s="88"/>
      <c r="F5" s="88"/>
      <c r="G5" s="88"/>
      <c r="H5" s="88"/>
      <c r="I5" s="89"/>
      <c r="K5" s="3" t="s">
        <v>13</v>
      </c>
    </row>
    <row r="6" spans="1:11" ht="29.25" customHeight="1" thickTop="1" thickBot="1" x14ac:dyDescent="0.25">
      <c r="A6" s="55" t="s">
        <v>48</v>
      </c>
      <c r="B6" s="46"/>
      <c r="C6" s="90" t="s">
        <v>12</v>
      </c>
      <c r="D6" s="91"/>
      <c r="E6" s="92" t="s">
        <v>66</v>
      </c>
      <c r="F6" s="73"/>
      <c r="G6" s="73"/>
      <c r="H6" s="73"/>
      <c r="I6" s="74"/>
    </row>
    <row r="7" spans="1:11" ht="12.75" customHeight="1" thickTop="1" x14ac:dyDescent="0.2">
      <c r="A7" s="93"/>
      <c r="B7" s="94"/>
      <c r="C7" s="94"/>
      <c r="D7" s="94"/>
      <c r="E7" s="94"/>
      <c r="F7" s="94"/>
      <c r="G7" s="94"/>
      <c r="H7" s="94"/>
      <c r="I7" s="95"/>
      <c r="K7" s="34">
        <v>0</v>
      </c>
    </row>
    <row r="8" spans="1:11" ht="12.75" customHeight="1" x14ac:dyDescent="0.2">
      <c r="A8" s="96"/>
      <c r="B8" s="97"/>
      <c r="C8" s="97"/>
      <c r="D8" s="97"/>
      <c r="E8" s="97"/>
      <c r="F8" s="97"/>
      <c r="G8" s="97"/>
      <c r="H8" s="97"/>
      <c r="I8" s="98"/>
      <c r="K8" s="34">
        <v>4.1666666666666664E-2</v>
      </c>
    </row>
    <row r="9" spans="1:11" ht="27" customHeight="1" x14ac:dyDescent="0.2">
      <c r="A9" s="99" t="s">
        <v>27</v>
      </c>
      <c r="B9" s="100"/>
      <c r="C9" s="39">
        <v>0.25</v>
      </c>
      <c r="D9" s="40" t="s">
        <v>32</v>
      </c>
      <c r="E9" s="39">
        <v>0.29166666666666669</v>
      </c>
      <c r="F9" s="101"/>
      <c r="G9" s="101"/>
      <c r="H9" s="101"/>
      <c r="I9" s="102"/>
      <c r="K9" s="34">
        <v>8.3333333333333329E-2</v>
      </c>
    </row>
    <row r="10" spans="1:11" ht="12.75" customHeight="1" x14ac:dyDescent="0.2">
      <c r="A10" s="129" t="s">
        <v>13</v>
      </c>
      <c r="B10" s="130"/>
      <c r="C10" s="130"/>
      <c r="D10" s="130"/>
      <c r="E10" s="130"/>
      <c r="F10" s="130"/>
      <c r="G10" s="130"/>
      <c r="H10" s="130"/>
      <c r="I10" s="131"/>
      <c r="K10" s="34">
        <v>0.125</v>
      </c>
    </row>
    <row r="11" spans="1:11" ht="13.5" thickBot="1" x14ac:dyDescent="0.25">
      <c r="A11" s="132"/>
      <c r="B11" s="133"/>
      <c r="C11" s="133"/>
      <c r="D11" s="133"/>
      <c r="E11" s="133"/>
      <c r="F11" s="133"/>
      <c r="G11" s="133"/>
      <c r="H11" s="133"/>
      <c r="I11" s="134"/>
      <c r="K11" s="34">
        <v>0.16666666666666666</v>
      </c>
    </row>
    <row r="12" spans="1:11" ht="26.25" thickTop="1" x14ac:dyDescent="0.2">
      <c r="A12" s="27" t="s">
        <v>26</v>
      </c>
      <c r="B12" s="25" t="s">
        <v>0</v>
      </c>
      <c r="C12" s="10" t="s">
        <v>1</v>
      </c>
      <c r="D12" s="10" t="s">
        <v>2</v>
      </c>
      <c r="E12" s="11" t="s">
        <v>3</v>
      </c>
      <c r="F12" s="12" t="s">
        <v>4</v>
      </c>
      <c r="G12" s="4"/>
      <c r="H12" s="4"/>
      <c r="I12" s="5"/>
      <c r="K12" s="34">
        <v>0.20833333333333334</v>
      </c>
    </row>
    <row r="13" spans="1:11" x14ac:dyDescent="0.2">
      <c r="A13" s="28">
        <v>1</v>
      </c>
      <c r="B13" s="66" t="s">
        <v>58</v>
      </c>
      <c r="C13" s="65">
        <v>57</v>
      </c>
      <c r="D13" s="13"/>
      <c r="E13" s="30">
        <v>0</v>
      </c>
      <c r="F13" s="33">
        <f>SUM(E13*C13)</f>
        <v>0</v>
      </c>
      <c r="G13" s="59" t="s">
        <v>40</v>
      </c>
      <c r="H13" s="6" t="s">
        <v>9</v>
      </c>
      <c r="I13" s="7"/>
      <c r="K13" s="34">
        <v>0.25</v>
      </c>
    </row>
    <row r="14" spans="1:11" x14ac:dyDescent="0.2">
      <c r="A14" s="28">
        <v>2</v>
      </c>
      <c r="B14" s="66" t="s">
        <v>59</v>
      </c>
      <c r="C14" s="65">
        <v>57</v>
      </c>
      <c r="D14" s="13"/>
      <c r="E14" s="31">
        <f>E13</f>
        <v>0</v>
      </c>
      <c r="F14" s="33">
        <f t="shared" ref="F14:F23" si="0">SUM(E14*C14)</f>
        <v>0</v>
      </c>
      <c r="G14" s="59" t="s">
        <v>40</v>
      </c>
      <c r="H14" t="s">
        <v>6</v>
      </c>
      <c r="I14" s="7"/>
      <c r="K14" s="34">
        <v>0.29166666666666669</v>
      </c>
    </row>
    <row r="15" spans="1:11" x14ac:dyDescent="0.2">
      <c r="A15" s="28">
        <v>3</v>
      </c>
      <c r="B15" s="67" t="s">
        <v>60</v>
      </c>
      <c r="C15" s="65">
        <v>57</v>
      </c>
      <c r="D15" s="13"/>
      <c r="E15" s="31">
        <f>E14</f>
        <v>0</v>
      </c>
      <c r="F15" s="33">
        <f t="shared" si="0"/>
        <v>0</v>
      </c>
      <c r="G15" s="59" t="s">
        <v>40</v>
      </c>
      <c r="I15" s="7"/>
      <c r="K15" s="34"/>
    </row>
    <row r="16" spans="1:11" x14ac:dyDescent="0.2">
      <c r="A16" s="28">
        <v>4</v>
      </c>
      <c r="B16" s="67" t="s">
        <v>61</v>
      </c>
      <c r="C16" s="65">
        <v>57</v>
      </c>
      <c r="D16" s="13"/>
      <c r="E16" s="31">
        <f t="shared" ref="E16:E23" si="1">E15</f>
        <v>0</v>
      </c>
      <c r="F16" s="33">
        <f t="shared" si="0"/>
        <v>0</v>
      </c>
      <c r="G16" s="59" t="s">
        <v>40</v>
      </c>
      <c r="I16" s="7"/>
      <c r="K16" s="34"/>
    </row>
    <row r="17" spans="1:11" x14ac:dyDescent="0.2">
      <c r="A17" s="28">
        <v>5</v>
      </c>
      <c r="B17" s="67" t="s">
        <v>62</v>
      </c>
      <c r="C17" s="65">
        <v>57</v>
      </c>
      <c r="D17" s="13"/>
      <c r="E17" s="31">
        <f t="shared" si="1"/>
        <v>0</v>
      </c>
      <c r="F17" s="33">
        <f t="shared" si="0"/>
        <v>0</v>
      </c>
      <c r="G17" s="59" t="s">
        <v>40</v>
      </c>
      <c r="I17" s="7"/>
      <c r="K17" s="34"/>
    </row>
    <row r="18" spans="1:11" x14ac:dyDescent="0.2">
      <c r="A18" s="28">
        <v>6</v>
      </c>
      <c r="B18" s="67" t="s">
        <v>63</v>
      </c>
      <c r="C18" s="65">
        <v>57</v>
      </c>
      <c r="D18" s="13"/>
      <c r="E18" s="31">
        <f t="shared" si="1"/>
        <v>0</v>
      </c>
      <c r="F18" s="33">
        <f t="shared" si="0"/>
        <v>0</v>
      </c>
      <c r="G18" s="59" t="s">
        <v>40</v>
      </c>
      <c r="I18" s="7"/>
      <c r="K18" s="34"/>
    </row>
    <row r="19" spans="1:11" x14ac:dyDescent="0.2">
      <c r="A19" s="28">
        <v>7</v>
      </c>
      <c r="B19" s="67" t="s">
        <v>69</v>
      </c>
      <c r="C19" s="65">
        <v>57</v>
      </c>
      <c r="D19" s="13"/>
      <c r="E19" s="31">
        <f t="shared" si="1"/>
        <v>0</v>
      </c>
      <c r="F19" s="33">
        <f t="shared" si="0"/>
        <v>0</v>
      </c>
      <c r="G19" s="59" t="s">
        <v>40</v>
      </c>
      <c r="I19" s="7"/>
      <c r="K19" s="34"/>
    </row>
    <row r="20" spans="1:11" x14ac:dyDescent="0.2">
      <c r="A20" s="28">
        <v>8</v>
      </c>
      <c r="B20" s="67" t="s">
        <v>70</v>
      </c>
      <c r="C20" s="65">
        <v>57</v>
      </c>
      <c r="D20" s="13"/>
      <c r="E20" s="31">
        <f t="shared" si="1"/>
        <v>0</v>
      </c>
      <c r="F20" s="33">
        <f t="shared" si="0"/>
        <v>0</v>
      </c>
      <c r="G20" s="59" t="s">
        <v>40</v>
      </c>
      <c r="I20" s="7"/>
      <c r="K20" s="34"/>
    </row>
    <row r="21" spans="1:11" x14ac:dyDescent="0.2">
      <c r="A21" s="28">
        <v>9</v>
      </c>
      <c r="B21" s="67" t="s">
        <v>71</v>
      </c>
      <c r="C21" s="65">
        <v>57</v>
      </c>
      <c r="D21" s="13"/>
      <c r="E21" s="31">
        <f t="shared" si="1"/>
        <v>0</v>
      </c>
      <c r="F21" s="33">
        <f t="shared" si="0"/>
        <v>0</v>
      </c>
      <c r="G21" s="59" t="s">
        <v>40</v>
      </c>
      <c r="I21" s="7"/>
      <c r="K21" s="34"/>
    </row>
    <row r="22" spans="1:11" x14ac:dyDescent="0.2">
      <c r="A22" s="28">
        <v>10</v>
      </c>
      <c r="B22" s="67" t="s">
        <v>72</v>
      </c>
      <c r="C22" s="65">
        <v>57</v>
      </c>
      <c r="D22" s="13"/>
      <c r="E22" s="31">
        <f t="shared" si="1"/>
        <v>0</v>
      </c>
      <c r="F22" s="33">
        <f t="shared" si="0"/>
        <v>0</v>
      </c>
      <c r="G22" s="59" t="s">
        <v>40</v>
      </c>
      <c r="I22" s="7"/>
      <c r="K22" s="34"/>
    </row>
    <row r="23" spans="1:11" x14ac:dyDescent="0.2">
      <c r="A23" s="28">
        <v>11</v>
      </c>
      <c r="B23" s="67" t="s">
        <v>73</v>
      </c>
      <c r="C23" s="16">
        <v>172</v>
      </c>
      <c r="D23" s="13"/>
      <c r="E23" s="31">
        <f t="shared" si="1"/>
        <v>0</v>
      </c>
      <c r="F23" s="33">
        <f t="shared" si="0"/>
        <v>0</v>
      </c>
      <c r="G23" s="59" t="s">
        <v>40</v>
      </c>
      <c r="I23" s="7"/>
      <c r="K23" s="34"/>
    </row>
    <row r="24" spans="1:11" x14ac:dyDescent="0.2">
      <c r="A24" s="28">
        <v>12</v>
      </c>
      <c r="B24" s="36"/>
      <c r="C24" s="16"/>
      <c r="D24" s="13"/>
      <c r="E24" s="31"/>
      <c r="F24" s="33"/>
      <c r="I24" s="7"/>
      <c r="K24" s="34"/>
    </row>
    <row r="25" spans="1:11" x14ac:dyDescent="0.2">
      <c r="A25" s="28">
        <v>13</v>
      </c>
      <c r="B25" s="36"/>
      <c r="C25" s="16"/>
      <c r="D25" s="13"/>
      <c r="E25" s="31"/>
      <c r="F25" s="33"/>
      <c r="I25" s="7"/>
      <c r="K25" s="34"/>
    </row>
    <row r="26" spans="1:11" x14ac:dyDescent="0.2">
      <c r="A26" s="28">
        <v>14</v>
      </c>
      <c r="B26" s="36"/>
      <c r="C26" s="16"/>
      <c r="D26" s="13"/>
      <c r="E26" s="31"/>
      <c r="F26" s="33"/>
      <c r="I26" s="7"/>
      <c r="K26" s="34"/>
    </row>
    <row r="27" spans="1:11" x14ac:dyDescent="0.2">
      <c r="A27" s="28">
        <v>15</v>
      </c>
      <c r="B27" s="36"/>
      <c r="C27" s="16"/>
      <c r="D27" s="13"/>
      <c r="E27" s="31"/>
      <c r="F27" s="33"/>
      <c r="I27" s="7"/>
      <c r="K27" s="34"/>
    </row>
    <row r="28" spans="1:11" x14ac:dyDescent="0.2">
      <c r="A28" s="28">
        <v>16</v>
      </c>
      <c r="B28" s="36"/>
      <c r="C28" s="16"/>
      <c r="D28" s="13"/>
      <c r="E28" s="31"/>
      <c r="F28" s="33"/>
      <c r="I28" s="7"/>
      <c r="K28" s="34"/>
    </row>
    <row r="29" spans="1:11" x14ac:dyDescent="0.2">
      <c r="A29" s="28">
        <v>17</v>
      </c>
      <c r="B29" s="36"/>
      <c r="C29" s="16"/>
      <c r="D29" s="13"/>
      <c r="E29" s="31"/>
      <c r="F29" s="33"/>
      <c r="I29" s="7"/>
      <c r="K29" s="34"/>
    </row>
    <row r="30" spans="1:11" x14ac:dyDescent="0.2">
      <c r="A30" s="28">
        <v>18</v>
      </c>
      <c r="B30" s="36"/>
      <c r="C30" s="16"/>
      <c r="D30" s="13"/>
      <c r="E30" s="31"/>
      <c r="F30" s="33"/>
      <c r="I30" s="7"/>
      <c r="K30" s="34"/>
    </row>
    <row r="31" spans="1:11" x14ac:dyDescent="0.2">
      <c r="A31" s="28"/>
      <c r="B31" s="54"/>
      <c r="C31" s="16"/>
      <c r="D31" s="13"/>
      <c r="E31" s="31"/>
      <c r="F31" s="33"/>
      <c r="I31" s="7"/>
      <c r="K31" s="34"/>
    </row>
    <row r="32" spans="1:11" ht="13.5" thickBot="1" x14ac:dyDescent="0.25">
      <c r="A32" s="29"/>
      <c r="B32" s="26" t="s">
        <v>14</v>
      </c>
      <c r="C32" s="15">
        <f>SUM(C13:C31)</f>
        <v>742</v>
      </c>
      <c r="D32" s="15"/>
      <c r="E32" s="32" t="s">
        <v>5</v>
      </c>
      <c r="F32" s="35">
        <f>SUM(F13:F31)</f>
        <v>0</v>
      </c>
      <c r="G32" s="62"/>
      <c r="H32" s="8"/>
      <c r="I32" s="9"/>
    </row>
    <row r="33" ht="13.5" thickTop="1" x14ac:dyDescent="0.2"/>
  </sheetData>
  <mergeCells count="8">
    <mergeCell ref="A10:I11"/>
    <mergeCell ref="A1:I2"/>
    <mergeCell ref="A3:I5"/>
    <mergeCell ref="C6:D6"/>
    <mergeCell ref="E6:I6"/>
    <mergeCell ref="A7:I8"/>
    <mergeCell ref="A9:B9"/>
    <mergeCell ref="F9:I9"/>
  </mergeCells>
  <dataValidations count="4">
    <dataValidation type="list" allowBlank="1" showInputMessage="1" showErrorMessage="1" sqref="C6" xr:uid="{AF225E1F-4DCF-4A1C-B7CE-0C7E51BD04E9}">
      <formula1>$K$2:$K$4</formula1>
    </dataValidation>
    <dataValidation type="list" allowBlank="1" showInputMessage="1" showErrorMessage="1" sqref="F9" xr:uid="{C61DF046-0D6D-4109-8E49-159B05424763}">
      <formula1>#REF!</formula1>
    </dataValidation>
    <dataValidation type="list" allowBlank="1" showInputMessage="1" showErrorMessage="1" sqref="D13:D31" xr:uid="{9750C0BD-4935-40C8-81F9-0A3F51924FF5}">
      <formula1>$H$14:$H$31</formula1>
    </dataValidation>
    <dataValidation type="list" allowBlank="1" showInputMessage="1" showErrorMessage="1" sqref="E9 C9" xr:uid="{FCBE1284-FC47-4D39-9E41-FC42E7492DAA}">
      <formula1>$K$7:$K$31</formula1>
    </dataValidation>
  </dataValidation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9F976-47FE-463D-AD3B-44C08454B723}">
  <sheetPr>
    <tabColor rgb="FF92D050"/>
  </sheetPr>
  <dimension ref="A1:K33"/>
  <sheetViews>
    <sheetView topLeftCell="A12" workbookViewId="0">
      <selection activeCell="C24" sqref="C24"/>
    </sheetView>
  </sheetViews>
  <sheetFormatPr defaultRowHeight="12.75" x14ac:dyDescent="0.2"/>
  <cols>
    <col min="1" max="1" width="7.7109375" customWidth="1"/>
    <col min="2" max="2" width="29.28515625" style="1" bestFit="1" customWidth="1"/>
    <col min="3" max="3" width="10" bestFit="1" customWidth="1"/>
    <col min="5" max="5" width="11.42578125" style="2" bestFit="1" customWidth="1"/>
    <col min="6" max="6" width="11.28515625" style="2" bestFit="1" customWidth="1"/>
    <col min="8" max="8" width="10.5703125" hidden="1" customWidth="1"/>
    <col min="11" max="11" width="9.140625" hidden="1" customWidth="1"/>
  </cols>
  <sheetData>
    <row r="1" spans="1:11" x14ac:dyDescent="0.2">
      <c r="A1" s="78" t="s">
        <v>15</v>
      </c>
      <c r="B1" s="79"/>
      <c r="C1" s="79"/>
      <c r="D1" s="79"/>
      <c r="E1" s="79"/>
      <c r="F1" s="79"/>
      <c r="G1" s="79"/>
      <c r="H1" s="79"/>
      <c r="I1" s="80"/>
    </row>
    <row r="2" spans="1:11" ht="13.5" thickBot="1" x14ac:dyDescent="0.25">
      <c r="A2" s="81"/>
      <c r="B2" s="82"/>
      <c r="C2" s="82"/>
      <c r="D2" s="82"/>
      <c r="E2" s="82"/>
      <c r="F2" s="82"/>
      <c r="G2" s="82"/>
      <c r="H2" s="82"/>
      <c r="I2" s="83"/>
      <c r="K2" t="s">
        <v>11</v>
      </c>
    </row>
    <row r="3" spans="1:11" ht="12.75" customHeight="1" x14ac:dyDescent="0.2">
      <c r="A3" s="84" t="s">
        <v>42</v>
      </c>
      <c r="B3" s="85"/>
      <c r="C3" s="85"/>
      <c r="D3" s="85"/>
      <c r="E3" s="85"/>
      <c r="F3" s="85"/>
      <c r="G3" s="85"/>
      <c r="H3" s="85"/>
      <c r="I3" s="86"/>
      <c r="K3" t="s">
        <v>12</v>
      </c>
    </row>
    <row r="4" spans="1:11" ht="12.75" customHeight="1" x14ac:dyDescent="0.2">
      <c r="A4" s="84"/>
      <c r="B4" s="85"/>
      <c r="C4" s="85"/>
      <c r="D4" s="85"/>
      <c r="E4" s="85"/>
      <c r="F4" s="85"/>
      <c r="G4" s="85"/>
      <c r="H4" s="85"/>
      <c r="I4" s="86"/>
      <c r="K4" t="s">
        <v>22</v>
      </c>
    </row>
    <row r="5" spans="1:11" ht="69.75" customHeight="1" thickBot="1" x14ac:dyDescent="0.25">
      <c r="A5" s="87"/>
      <c r="B5" s="88"/>
      <c r="C5" s="88"/>
      <c r="D5" s="88"/>
      <c r="E5" s="88"/>
      <c r="F5" s="88"/>
      <c r="G5" s="88"/>
      <c r="H5" s="88"/>
      <c r="I5" s="89"/>
      <c r="K5" s="3" t="s">
        <v>13</v>
      </c>
    </row>
    <row r="6" spans="1:11" ht="35.450000000000003" customHeight="1" thickTop="1" thickBot="1" x14ac:dyDescent="0.25">
      <c r="A6" s="55" t="s">
        <v>47</v>
      </c>
      <c r="B6" s="46"/>
      <c r="C6" s="90" t="s">
        <v>12</v>
      </c>
      <c r="D6" s="91"/>
      <c r="E6" s="92" t="s">
        <v>66</v>
      </c>
      <c r="F6" s="73"/>
      <c r="G6" s="73"/>
      <c r="H6" s="73"/>
      <c r="I6" s="74"/>
    </row>
    <row r="7" spans="1:11" ht="12.75" customHeight="1" thickTop="1" x14ac:dyDescent="0.2">
      <c r="A7" s="93"/>
      <c r="B7" s="94"/>
      <c r="C7" s="94"/>
      <c r="D7" s="94"/>
      <c r="E7" s="94"/>
      <c r="F7" s="94"/>
      <c r="G7" s="94"/>
      <c r="H7" s="94"/>
      <c r="I7" s="95"/>
      <c r="K7" s="34">
        <v>0</v>
      </c>
    </row>
    <row r="8" spans="1:11" ht="12.75" customHeight="1" x14ac:dyDescent="0.2">
      <c r="A8" s="96"/>
      <c r="B8" s="97"/>
      <c r="C8" s="97"/>
      <c r="D8" s="97"/>
      <c r="E8" s="97"/>
      <c r="F8" s="97"/>
      <c r="G8" s="97"/>
      <c r="H8" s="97"/>
      <c r="I8" s="98"/>
      <c r="K8" s="34">
        <v>4.1666666666666664E-2</v>
      </c>
    </row>
    <row r="9" spans="1:11" ht="12.75" customHeight="1" x14ac:dyDescent="0.2">
      <c r="A9" s="99" t="s">
        <v>27</v>
      </c>
      <c r="B9" s="100"/>
      <c r="C9" s="39">
        <v>0.70833333333333337</v>
      </c>
      <c r="D9" s="40" t="s">
        <v>32</v>
      </c>
      <c r="E9" s="39">
        <v>0.25</v>
      </c>
      <c r="F9" s="101"/>
      <c r="G9" s="101"/>
      <c r="H9" s="101"/>
      <c r="I9" s="102"/>
      <c r="K9" s="34">
        <v>8.3333333333333329E-2</v>
      </c>
    </row>
    <row r="10" spans="1:11" ht="12.75" customHeight="1" x14ac:dyDescent="0.2">
      <c r="A10" s="72" t="str">
        <f>IF(C6=K2,"                                                             ",K5)</f>
        <v>Vendor shall also provide single service items, paper plates, cups plastic flateware and all condiments for the meal.</v>
      </c>
      <c r="B10" s="73"/>
      <c r="C10" s="73"/>
      <c r="D10" s="73"/>
      <c r="E10" s="73"/>
      <c r="F10" s="73"/>
      <c r="G10" s="73"/>
      <c r="H10" s="73"/>
      <c r="I10" s="74"/>
      <c r="K10" s="34">
        <v>0.125</v>
      </c>
    </row>
    <row r="11" spans="1:11" ht="13.5" thickBot="1" x14ac:dyDescent="0.25">
      <c r="A11" s="75"/>
      <c r="B11" s="76"/>
      <c r="C11" s="76"/>
      <c r="D11" s="76"/>
      <c r="E11" s="76"/>
      <c r="F11" s="76"/>
      <c r="G11" s="76"/>
      <c r="H11" s="76"/>
      <c r="I11" s="77"/>
      <c r="K11" s="34">
        <v>0.16666666666666666</v>
      </c>
    </row>
    <row r="12" spans="1:11" ht="26.25" thickTop="1" x14ac:dyDescent="0.2">
      <c r="A12" s="41" t="s">
        <v>26</v>
      </c>
      <c r="B12" s="42" t="s">
        <v>0</v>
      </c>
      <c r="C12" s="43" t="s">
        <v>1</v>
      </c>
      <c r="D12" s="43" t="s">
        <v>2</v>
      </c>
      <c r="E12" s="44" t="s">
        <v>3</v>
      </c>
      <c r="F12" s="45" t="s">
        <v>4</v>
      </c>
      <c r="G12" s="4"/>
      <c r="H12" s="4"/>
      <c r="I12" s="5"/>
      <c r="K12" s="34">
        <v>0.20833333333333334</v>
      </c>
    </row>
    <row r="13" spans="1:11" x14ac:dyDescent="0.2">
      <c r="A13" s="28">
        <v>1</v>
      </c>
      <c r="B13" s="66" t="s">
        <v>57</v>
      </c>
      <c r="C13" s="65">
        <v>57</v>
      </c>
      <c r="D13" s="13" t="s">
        <v>8</v>
      </c>
      <c r="E13" s="70">
        <v>0</v>
      </c>
      <c r="F13" s="33">
        <f>C13*E13</f>
        <v>0</v>
      </c>
      <c r="H13" s="6" t="s">
        <v>9</v>
      </c>
      <c r="I13" s="7"/>
      <c r="K13" s="34">
        <v>0.25</v>
      </c>
    </row>
    <row r="14" spans="1:11" x14ac:dyDescent="0.2">
      <c r="A14" s="28">
        <v>2</v>
      </c>
      <c r="B14" s="66" t="s">
        <v>58</v>
      </c>
      <c r="C14" s="65">
        <v>57</v>
      </c>
      <c r="D14" s="13" t="s">
        <v>8</v>
      </c>
      <c r="E14" s="71">
        <f>E13</f>
        <v>0</v>
      </c>
      <c r="F14" s="33">
        <f t="shared" ref="F14:F23" si="0">C14*E14</f>
        <v>0</v>
      </c>
      <c r="H14" t="s">
        <v>6</v>
      </c>
      <c r="I14" s="7"/>
      <c r="K14" s="34">
        <v>0.29166666666666669</v>
      </c>
    </row>
    <row r="15" spans="1:11" x14ac:dyDescent="0.2">
      <c r="A15" s="28">
        <v>3</v>
      </c>
      <c r="B15" s="66" t="s">
        <v>59</v>
      </c>
      <c r="C15" s="65">
        <v>57</v>
      </c>
      <c r="D15" s="13" t="s">
        <v>8</v>
      </c>
      <c r="E15" s="71">
        <f t="shared" ref="E15:E23" si="1">E14</f>
        <v>0</v>
      </c>
      <c r="F15" s="33">
        <f t="shared" si="0"/>
        <v>0</v>
      </c>
      <c r="H15" t="s">
        <v>7</v>
      </c>
      <c r="I15" s="7"/>
      <c r="K15" s="34">
        <v>0.33333333333333331</v>
      </c>
    </row>
    <row r="16" spans="1:11" x14ac:dyDescent="0.2">
      <c r="A16" s="28">
        <v>4</v>
      </c>
      <c r="B16" s="67" t="s">
        <v>60</v>
      </c>
      <c r="C16" s="65">
        <v>57</v>
      </c>
      <c r="D16" s="13" t="s">
        <v>8</v>
      </c>
      <c r="E16" s="71">
        <f t="shared" si="1"/>
        <v>0</v>
      </c>
      <c r="F16" s="33">
        <f t="shared" si="0"/>
        <v>0</v>
      </c>
      <c r="I16" s="7"/>
      <c r="K16" s="34"/>
    </row>
    <row r="17" spans="1:11" x14ac:dyDescent="0.2">
      <c r="A17" s="28">
        <v>5</v>
      </c>
      <c r="B17" s="67" t="s">
        <v>61</v>
      </c>
      <c r="C17" s="65">
        <v>57</v>
      </c>
      <c r="D17" s="13" t="s">
        <v>8</v>
      </c>
      <c r="E17" s="71">
        <f t="shared" si="1"/>
        <v>0</v>
      </c>
      <c r="F17" s="33">
        <f t="shared" si="0"/>
        <v>0</v>
      </c>
      <c r="I17" s="7"/>
      <c r="K17" s="34"/>
    </row>
    <row r="18" spans="1:11" x14ac:dyDescent="0.2">
      <c r="A18" s="28">
        <v>6</v>
      </c>
      <c r="B18" s="67" t="s">
        <v>62</v>
      </c>
      <c r="C18" s="65">
        <v>57</v>
      </c>
      <c r="D18" s="13" t="s">
        <v>8</v>
      </c>
      <c r="E18" s="71">
        <f t="shared" si="1"/>
        <v>0</v>
      </c>
      <c r="F18" s="33">
        <f t="shared" si="0"/>
        <v>0</v>
      </c>
      <c r="I18" s="7"/>
      <c r="K18" s="34"/>
    </row>
    <row r="19" spans="1:11" x14ac:dyDescent="0.2">
      <c r="A19" s="28">
        <v>7</v>
      </c>
      <c r="B19" s="67" t="s">
        <v>63</v>
      </c>
      <c r="C19" s="65">
        <v>57</v>
      </c>
      <c r="D19" s="13" t="s">
        <v>8</v>
      </c>
      <c r="E19" s="71">
        <f t="shared" si="1"/>
        <v>0</v>
      </c>
      <c r="F19" s="33">
        <f t="shared" si="0"/>
        <v>0</v>
      </c>
      <c r="I19" s="7"/>
      <c r="K19" s="34"/>
    </row>
    <row r="20" spans="1:11" x14ac:dyDescent="0.2">
      <c r="A20" s="28"/>
      <c r="B20" s="67" t="s">
        <v>69</v>
      </c>
      <c r="C20" s="65">
        <v>57</v>
      </c>
      <c r="D20" s="13" t="s">
        <v>8</v>
      </c>
      <c r="E20" s="71">
        <f t="shared" si="1"/>
        <v>0</v>
      </c>
      <c r="F20" s="33">
        <f t="shared" si="0"/>
        <v>0</v>
      </c>
      <c r="I20" s="7"/>
      <c r="K20" s="34"/>
    </row>
    <row r="21" spans="1:11" x14ac:dyDescent="0.2">
      <c r="A21" s="28"/>
      <c r="B21" s="67" t="s">
        <v>70</v>
      </c>
      <c r="C21" s="65">
        <v>57</v>
      </c>
      <c r="D21" s="13" t="s">
        <v>8</v>
      </c>
      <c r="E21" s="71">
        <f t="shared" si="1"/>
        <v>0</v>
      </c>
      <c r="F21" s="33">
        <f t="shared" si="0"/>
        <v>0</v>
      </c>
      <c r="I21" s="7"/>
      <c r="K21" s="34"/>
    </row>
    <row r="22" spans="1:11" x14ac:dyDescent="0.2">
      <c r="A22" s="28"/>
      <c r="B22" s="67" t="s">
        <v>71</v>
      </c>
      <c r="C22" s="65">
        <v>57</v>
      </c>
      <c r="D22" s="13" t="s">
        <v>8</v>
      </c>
      <c r="E22" s="71">
        <f t="shared" si="1"/>
        <v>0</v>
      </c>
      <c r="F22" s="33">
        <f t="shared" si="0"/>
        <v>0</v>
      </c>
      <c r="I22" s="7"/>
      <c r="K22" s="34"/>
    </row>
    <row r="23" spans="1:11" x14ac:dyDescent="0.2">
      <c r="A23" s="28"/>
      <c r="B23" s="67" t="s">
        <v>72</v>
      </c>
      <c r="C23" s="65">
        <v>0</v>
      </c>
      <c r="D23" s="13" t="s">
        <v>8</v>
      </c>
      <c r="E23" s="71">
        <f t="shared" si="1"/>
        <v>0</v>
      </c>
      <c r="F23" s="33">
        <f t="shared" si="0"/>
        <v>0</v>
      </c>
      <c r="I23" s="7"/>
      <c r="K23" s="34"/>
    </row>
    <row r="24" spans="1:11" x14ac:dyDescent="0.2">
      <c r="A24" s="28"/>
      <c r="B24" s="36"/>
      <c r="C24" s="16"/>
      <c r="D24" s="13"/>
      <c r="E24" s="31"/>
      <c r="F24" s="33"/>
      <c r="I24" s="7"/>
      <c r="K24" s="34"/>
    </row>
    <row r="25" spans="1:11" x14ac:dyDescent="0.2">
      <c r="A25" s="28"/>
      <c r="B25" s="36"/>
      <c r="C25" s="16"/>
      <c r="D25" s="13"/>
      <c r="E25" s="31"/>
      <c r="F25" s="33"/>
      <c r="I25" s="7"/>
      <c r="K25" s="34"/>
    </row>
    <row r="26" spans="1:11" x14ac:dyDescent="0.2">
      <c r="A26" s="28"/>
      <c r="B26" s="36"/>
      <c r="C26" s="16"/>
      <c r="D26" s="13"/>
      <c r="E26" s="31"/>
      <c r="F26" s="33"/>
      <c r="I26" s="7"/>
      <c r="K26" s="34"/>
    </row>
    <row r="27" spans="1:11" x14ac:dyDescent="0.2">
      <c r="A27" s="28"/>
      <c r="B27" s="36"/>
      <c r="C27" s="16"/>
      <c r="D27" s="13"/>
      <c r="E27" s="31"/>
      <c r="F27" s="33"/>
      <c r="I27" s="7"/>
      <c r="K27" s="34"/>
    </row>
    <row r="28" spans="1:11" x14ac:dyDescent="0.2">
      <c r="A28" s="28"/>
      <c r="B28" s="36"/>
      <c r="C28" s="16"/>
      <c r="D28" s="13"/>
      <c r="E28" s="31"/>
      <c r="F28" s="33"/>
      <c r="I28" s="7"/>
      <c r="K28" s="34"/>
    </row>
    <row r="29" spans="1:11" x14ac:dyDescent="0.2">
      <c r="A29" s="28"/>
      <c r="B29" s="36"/>
      <c r="C29" s="16"/>
      <c r="D29" s="13"/>
      <c r="E29" s="31"/>
      <c r="F29" s="33"/>
      <c r="I29" s="7"/>
      <c r="K29" s="34"/>
    </row>
    <row r="30" spans="1:11" x14ac:dyDescent="0.2">
      <c r="A30" s="28"/>
      <c r="B30" s="36"/>
      <c r="C30" s="16"/>
      <c r="D30" s="13"/>
      <c r="E30" s="31"/>
      <c r="F30" s="33"/>
      <c r="I30" s="7"/>
      <c r="K30" s="34"/>
    </row>
    <row r="31" spans="1:11" x14ac:dyDescent="0.2">
      <c r="A31" s="28"/>
      <c r="B31" s="36"/>
      <c r="C31" s="16"/>
      <c r="D31" s="13"/>
      <c r="E31" s="31"/>
      <c r="F31" s="33">
        <f t="shared" ref="F31" si="2">C31*E31</f>
        <v>0</v>
      </c>
      <c r="I31" s="7"/>
      <c r="K31" s="34"/>
    </row>
    <row r="32" spans="1:11" ht="13.5" thickBot="1" x14ac:dyDescent="0.25">
      <c r="A32" s="29"/>
      <c r="B32" s="26" t="s">
        <v>14</v>
      </c>
      <c r="C32" s="15">
        <f>SUM(C13:C31)</f>
        <v>570</v>
      </c>
      <c r="D32" s="15"/>
      <c r="E32" s="32" t="s">
        <v>5</v>
      </c>
      <c r="F32" s="35">
        <f>SUM(F13:F31)</f>
        <v>0</v>
      </c>
      <c r="G32" s="8"/>
      <c r="H32" s="8"/>
      <c r="I32" s="9"/>
    </row>
    <row r="33" ht="13.5" thickTop="1" x14ac:dyDescent="0.2"/>
  </sheetData>
  <mergeCells count="8">
    <mergeCell ref="A10:I11"/>
    <mergeCell ref="A1:I2"/>
    <mergeCell ref="A3:I5"/>
    <mergeCell ref="C6:D6"/>
    <mergeCell ref="E6:I6"/>
    <mergeCell ref="A7:I8"/>
    <mergeCell ref="A9:B9"/>
    <mergeCell ref="F9:I9"/>
  </mergeCells>
  <dataValidations count="3">
    <dataValidation type="list" allowBlank="1" showInputMessage="1" showErrorMessage="1" sqref="E9 C9" xr:uid="{86DC8B30-4F2F-441A-9C97-6DDF1AA52E8A}">
      <formula1>$K$7:$K$31</formula1>
    </dataValidation>
    <dataValidation type="list" allowBlank="1" showInputMessage="1" showErrorMessage="1" sqref="F9 D13:D31" xr:uid="{92D713A1-9DC7-4EAE-8A64-C9D3CC8A0DA1}">
      <formula1>#REF!</formula1>
    </dataValidation>
    <dataValidation type="list" allowBlank="1" showInputMessage="1" showErrorMessage="1" sqref="C6" xr:uid="{8F2E2A42-6D96-4AB9-B9D5-574008CB260A}">
      <formula1>$K$2:$K$4</formula1>
    </dataValidation>
  </dataValidation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D75E-AA5E-4249-BFAC-ECEFD3AC56E7}">
  <sheetPr>
    <tabColor theme="3" tint="0.59999389629810485"/>
  </sheetPr>
  <dimension ref="A1:K19"/>
  <sheetViews>
    <sheetView topLeftCell="A5" zoomScaleNormal="100" workbookViewId="0">
      <selection activeCell="E6" sqref="E6:I6"/>
    </sheetView>
  </sheetViews>
  <sheetFormatPr defaultRowHeight="12.75" x14ac:dyDescent="0.2"/>
  <cols>
    <col min="1" max="1" width="7.7109375" customWidth="1"/>
    <col min="2" max="2" width="29.28515625" style="1" bestFit="1" customWidth="1"/>
    <col min="3" max="3" width="10" bestFit="1" customWidth="1"/>
    <col min="5" max="5" width="11.42578125" style="2" bestFit="1" customWidth="1"/>
    <col min="6" max="6" width="11.28515625" style="2" bestFit="1" customWidth="1"/>
    <col min="8" max="8" width="10.5703125" hidden="1" customWidth="1"/>
    <col min="11" max="11" width="9.140625" hidden="1" customWidth="1"/>
  </cols>
  <sheetData>
    <row r="1" spans="1:11" x14ac:dyDescent="0.2">
      <c r="A1" s="135" t="s">
        <v>40</v>
      </c>
      <c r="B1" s="118"/>
      <c r="C1" s="118"/>
      <c r="D1" s="118"/>
      <c r="E1" s="118"/>
      <c r="F1" s="118"/>
      <c r="G1" s="118"/>
      <c r="H1" s="118"/>
      <c r="I1" s="119"/>
    </row>
    <row r="2" spans="1:11" ht="13.5" thickBot="1" x14ac:dyDescent="0.25">
      <c r="A2" s="120"/>
      <c r="B2" s="121"/>
      <c r="C2" s="121"/>
      <c r="D2" s="121"/>
      <c r="E2" s="121"/>
      <c r="F2" s="121"/>
      <c r="G2" s="121"/>
      <c r="H2" s="121"/>
      <c r="I2" s="122"/>
      <c r="K2" t="s">
        <v>11</v>
      </c>
    </row>
    <row r="3" spans="1:11" ht="12.75" customHeight="1" x14ac:dyDescent="0.2">
      <c r="A3" s="136" t="s">
        <v>37</v>
      </c>
      <c r="B3" s="137"/>
      <c r="C3" s="137"/>
      <c r="D3" s="137"/>
      <c r="E3" s="137"/>
      <c r="F3" s="137"/>
      <c r="G3" s="137"/>
      <c r="H3" s="137"/>
      <c r="I3" s="138"/>
      <c r="K3" t="s">
        <v>12</v>
      </c>
    </row>
    <row r="4" spans="1:11" ht="12.75" customHeight="1" x14ac:dyDescent="0.2">
      <c r="A4" s="139"/>
      <c r="B4" s="140"/>
      <c r="C4" s="140"/>
      <c r="D4" s="140"/>
      <c r="E4" s="140"/>
      <c r="F4" s="140"/>
      <c r="G4" s="140"/>
      <c r="H4" s="140"/>
      <c r="I4" s="141"/>
      <c r="K4" t="s">
        <v>22</v>
      </c>
    </row>
    <row r="5" spans="1:11" ht="69.75" customHeight="1" thickBot="1" x14ac:dyDescent="0.25">
      <c r="A5" s="142"/>
      <c r="B5" s="143"/>
      <c r="C5" s="143"/>
      <c r="D5" s="143"/>
      <c r="E5" s="143"/>
      <c r="F5" s="143"/>
      <c r="G5" s="143"/>
      <c r="H5" s="143"/>
      <c r="I5" s="144"/>
      <c r="K5" s="3" t="s">
        <v>13</v>
      </c>
    </row>
    <row r="6" spans="1:11" ht="29.25" customHeight="1" thickTop="1" thickBot="1" x14ac:dyDescent="0.25">
      <c r="A6" s="55" t="s">
        <v>47</v>
      </c>
      <c r="B6" s="46"/>
      <c r="C6" s="90" t="s">
        <v>12</v>
      </c>
      <c r="D6" s="91"/>
      <c r="E6" s="157"/>
      <c r="F6" s="155"/>
      <c r="G6" s="155"/>
      <c r="H6" s="155"/>
      <c r="I6" s="156"/>
    </row>
    <row r="7" spans="1:11" ht="12.75" customHeight="1" thickTop="1" x14ac:dyDescent="0.2">
      <c r="A7" s="93"/>
      <c r="B7" s="94"/>
      <c r="C7" s="94"/>
      <c r="D7" s="94"/>
      <c r="E7" s="94"/>
      <c r="F7" s="94"/>
      <c r="G7" s="94"/>
      <c r="H7" s="94"/>
      <c r="I7" s="95"/>
      <c r="K7" s="34">
        <v>0</v>
      </c>
    </row>
    <row r="8" spans="1:11" ht="12.75" customHeight="1" x14ac:dyDescent="0.2">
      <c r="A8" s="96"/>
      <c r="B8" s="97"/>
      <c r="C8" s="97"/>
      <c r="D8" s="97"/>
      <c r="E8" s="97"/>
      <c r="F8" s="97"/>
      <c r="G8" s="97"/>
      <c r="H8" s="97"/>
      <c r="I8" s="98"/>
      <c r="K8" s="34">
        <v>4.1666666666666664E-2</v>
      </c>
    </row>
    <row r="9" spans="1:11" ht="27" customHeight="1" x14ac:dyDescent="0.2">
      <c r="A9" s="99" t="s">
        <v>27</v>
      </c>
      <c r="B9" s="100"/>
      <c r="C9" s="39">
        <v>0.45833333333333331</v>
      </c>
      <c r="D9" s="40" t="s">
        <v>32</v>
      </c>
      <c r="E9" s="39">
        <v>0.5</v>
      </c>
      <c r="F9" s="101"/>
      <c r="G9" s="101"/>
      <c r="H9" s="101"/>
      <c r="I9" s="102"/>
      <c r="K9" s="34">
        <v>8.3333333333333329E-2</v>
      </c>
    </row>
    <row r="10" spans="1:11" ht="12.75" customHeight="1" x14ac:dyDescent="0.2">
      <c r="A10" s="129" t="s">
        <v>13</v>
      </c>
      <c r="B10" s="130"/>
      <c r="C10" s="130"/>
      <c r="D10" s="130"/>
      <c r="E10" s="130"/>
      <c r="F10" s="130"/>
      <c r="G10" s="130"/>
      <c r="H10" s="130"/>
      <c r="I10" s="131"/>
      <c r="K10" s="34">
        <v>0.125</v>
      </c>
    </row>
    <row r="11" spans="1:11" ht="13.5" thickBot="1" x14ac:dyDescent="0.25">
      <c r="A11" s="132"/>
      <c r="B11" s="133"/>
      <c r="C11" s="133"/>
      <c r="D11" s="133"/>
      <c r="E11" s="133"/>
      <c r="F11" s="133"/>
      <c r="G11" s="133"/>
      <c r="H11" s="133"/>
      <c r="I11" s="134"/>
      <c r="K11" s="34">
        <v>0.16666666666666666</v>
      </c>
    </row>
    <row r="12" spans="1:11" ht="26.25" thickTop="1" x14ac:dyDescent="0.2">
      <c r="A12" s="27" t="s">
        <v>26</v>
      </c>
      <c r="B12" s="25" t="s">
        <v>0</v>
      </c>
      <c r="C12" s="10" t="s">
        <v>1</v>
      </c>
      <c r="D12" s="10" t="s">
        <v>2</v>
      </c>
      <c r="E12" s="11" t="s">
        <v>3</v>
      </c>
      <c r="F12" s="12" t="s">
        <v>4</v>
      </c>
      <c r="G12" s="4"/>
      <c r="H12" s="4"/>
      <c r="I12" s="5"/>
      <c r="K12" s="34">
        <v>0.20833333333333334</v>
      </c>
    </row>
    <row r="13" spans="1:11" x14ac:dyDescent="0.2">
      <c r="A13" s="28"/>
      <c r="B13" s="36"/>
      <c r="C13" s="16"/>
      <c r="D13" s="13" t="s">
        <v>7</v>
      </c>
      <c r="E13" s="30">
        <v>0</v>
      </c>
      <c r="F13" s="33">
        <f>C13*E13</f>
        <v>0</v>
      </c>
      <c r="H13" s="6" t="s">
        <v>9</v>
      </c>
      <c r="I13" s="7"/>
      <c r="K13" s="34">
        <v>0.25</v>
      </c>
    </row>
    <row r="14" spans="1:11" x14ac:dyDescent="0.2">
      <c r="A14" s="28"/>
      <c r="B14" s="36"/>
      <c r="C14" s="16"/>
      <c r="D14" s="13" t="s">
        <v>7</v>
      </c>
      <c r="E14" s="30">
        <f>E13</f>
        <v>0</v>
      </c>
      <c r="F14" s="33">
        <f>C14*E14</f>
        <v>0</v>
      </c>
      <c r="H14" t="s">
        <v>6</v>
      </c>
      <c r="I14" s="7"/>
      <c r="K14" s="34">
        <v>0.29166666666666669</v>
      </c>
    </row>
    <row r="15" spans="1:11" x14ac:dyDescent="0.2">
      <c r="A15" s="28"/>
      <c r="B15" s="36"/>
      <c r="C15" s="16"/>
      <c r="D15" s="13" t="s">
        <v>7</v>
      </c>
      <c r="E15" s="30">
        <f>E14</f>
        <v>0</v>
      </c>
      <c r="F15" s="33">
        <f>C15*E15</f>
        <v>0</v>
      </c>
      <c r="H15" t="s">
        <v>7</v>
      </c>
      <c r="I15" s="7"/>
      <c r="K15" s="34">
        <v>0.33333333333333331</v>
      </c>
    </row>
    <row r="16" spans="1:11" x14ac:dyDescent="0.2">
      <c r="A16" s="28"/>
      <c r="B16" s="36"/>
      <c r="C16" s="16"/>
      <c r="D16" s="13"/>
      <c r="E16" s="30"/>
      <c r="F16" s="33">
        <f>C16*E16</f>
        <v>0</v>
      </c>
      <c r="H16" t="s">
        <v>8</v>
      </c>
      <c r="I16" s="7"/>
      <c r="K16" s="34">
        <v>0.375</v>
      </c>
    </row>
    <row r="17" spans="1:9" x14ac:dyDescent="0.2">
      <c r="A17" s="28"/>
      <c r="B17" s="36"/>
      <c r="C17" s="16"/>
      <c r="D17" s="13"/>
      <c r="E17" s="30"/>
      <c r="F17" s="33">
        <f>C17*E17</f>
        <v>0</v>
      </c>
      <c r="I17" s="7"/>
    </row>
    <row r="18" spans="1:9" ht="13.5" thickBot="1" x14ac:dyDescent="0.25">
      <c r="A18" s="29"/>
      <c r="B18" s="26" t="s">
        <v>14</v>
      </c>
      <c r="C18" s="15">
        <f>SUM(C13:C17)</f>
        <v>0</v>
      </c>
      <c r="D18" s="15"/>
      <c r="E18" s="32"/>
      <c r="F18" s="35">
        <f>SUM(F13:F17)</f>
        <v>0</v>
      </c>
      <c r="G18" s="8"/>
      <c r="H18" s="8"/>
      <c r="I18" s="9"/>
    </row>
    <row r="19" spans="1:9" ht="13.5" thickTop="1" x14ac:dyDescent="0.2"/>
  </sheetData>
  <mergeCells count="8">
    <mergeCell ref="A10:I11"/>
    <mergeCell ref="A1:I2"/>
    <mergeCell ref="A3:I5"/>
    <mergeCell ref="C6:D6"/>
    <mergeCell ref="E6:I6"/>
    <mergeCell ref="A7:I8"/>
    <mergeCell ref="A9:B9"/>
    <mergeCell ref="F9:I9"/>
  </mergeCells>
  <dataValidations count="4">
    <dataValidation type="list" allowBlank="1" showInputMessage="1" showErrorMessage="1" sqref="F9" xr:uid="{13820957-49AB-4740-BB83-37FA643F6F0B}">
      <formula1>#REF!</formula1>
    </dataValidation>
    <dataValidation type="list" allowBlank="1" showInputMessage="1" showErrorMessage="1" sqref="E9 C9" xr:uid="{00C31A7E-C613-417E-A776-3B6C2AB810A6}">
      <formula1>$K$7:$K$16</formula1>
    </dataValidation>
    <dataValidation type="list" allowBlank="1" showInputMessage="1" showErrorMessage="1" sqref="D13:D17" xr:uid="{7773018C-1598-4242-B0A6-3D51DC9A4947}">
      <formula1>$H$14:$H$16</formula1>
    </dataValidation>
    <dataValidation type="list" allowBlank="1" showInputMessage="1" showErrorMessage="1" sqref="C6" xr:uid="{C6ADBD8F-FA8F-49DD-860E-AFBCA891DD3A}">
      <formula1>$K$2:$K$4</formula1>
    </dataValidation>
  </dataValidations>
  <pageMargins left="0.2" right="0.2" top="1" bottom="1" header="0.5" footer="0.5"/>
  <pageSetup orientation="portrait" r:id="rId1"/>
  <headerFooter alignWithMargins="0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E7659-47C0-41D3-B535-6DE7884A45CB}">
  <sheetPr>
    <tabColor theme="5" tint="0.39997558519241921"/>
  </sheetPr>
  <dimension ref="A1:K19"/>
  <sheetViews>
    <sheetView topLeftCell="A5" zoomScaleNormal="100" workbookViewId="0">
      <selection activeCell="E6" sqref="E6:I6"/>
    </sheetView>
  </sheetViews>
  <sheetFormatPr defaultRowHeight="12.75" x14ac:dyDescent="0.2"/>
  <cols>
    <col min="1" max="1" width="7.7109375" customWidth="1"/>
    <col min="2" max="2" width="29.28515625" style="1" bestFit="1" customWidth="1"/>
    <col min="3" max="3" width="10" bestFit="1" customWidth="1"/>
    <col min="5" max="5" width="11.42578125" style="2" bestFit="1" customWidth="1"/>
    <col min="6" max="6" width="11.28515625" style="2" bestFit="1" customWidth="1"/>
    <col min="8" max="8" width="10.5703125" hidden="1" customWidth="1"/>
    <col min="11" max="11" width="9.140625" hidden="1" customWidth="1"/>
  </cols>
  <sheetData>
    <row r="1" spans="1:11" x14ac:dyDescent="0.2">
      <c r="A1" s="135" t="s">
        <v>40</v>
      </c>
      <c r="B1" s="118"/>
      <c r="C1" s="118"/>
      <c r="D1" s="118"/>
      <c r="E1" s="118"/>
      <c r="F1" s="118"/>
      <c r="G1" s="118"/>
      <c r="H1" s="118"/>
      <c r="I1" s="119"/>
    </row>
    <row r="2" spans="1:11" ht="13.5" thickBot="1" x14ac:dyDescent="0.25">
      <c r="A2" s="120"/>
      <c r="B2" s="121"/>
      <c r="C2" s="121"/>
      <c r="D2" s="121"/>
      <c r="E2" s="121"/>
      <c r="F2" s="121"/>
      <c r="G2" s="121"/>
      <c r="H2" s="121"/>
      <c r="I2" s="122"/>
      <c r="K2" t="s">
        <v>11</v>
      </c>
    </row>
    <row r="3" spans="1:11" ht="12.75" customHeight="1" x14ac:dyDescent="0.2">
      <c r="A3" s="136" t="s">
        <v>37</v>
      </c>
      <c r="B3" s="137"/>
      <c r="C3" s="137"/>
      <c r="D3" s="137"/>
      <c r="E3" s="137"/>
      <c r="F3" s="137"/>
      <c r="G3" s="137"/>
      <c r="H3" s="137"/>
      <c r="I3" s="138"/>
      <c r="K3" t="s">
        <v>12</v>
      </c>
    </row>
    <row r="4" spans="1:11" ht="12.75" customHeight="1" x14ac:dyDescent="0.2">
      <c r="A4" s="139"/>
      <c r="B4" s="140"/>
      <c r="C4" s="140"/>
      <c r="D4" s="140"/>
      <c r="E4" s="140"/>
      <c r="F4" s="140"/>
      <c r="G4" s="140"/>
      <c r="H4" s="140"/>
      <c r="I4" s="141"/>
      <c r="K4" t="s">
        <v>22</v>
      </c>
    </row>
    <row r="5" spans="1:11" ht="69.75" customHeight="1" thickBot="1" x14ac:dyDescent="0.25">
      <c r="A5" s="142"/>
      <c r="B5" s="143"/>
      <c r="C5" s="143"/>
      <c r="D5" s="143"/>
      <c r="E5" s="143"/>
      <c r="F5" s="143"/>
      <c r="G5" s="143"/>
      <c r="H5" s="143"/>
      <c r="I5" s="144"/>
      <c r="K5" s="3" t="s">
        <v>13</v>
      </c>
    </row>
    <row r="6" spans="1:11" ht="29.25" customHeight="1" thickTop="1" thickBot="1" x14ac:dyDescent="0.25">
      <c r="A6" s="55" t="s">
        <v>47</v>
      </c>
      <c r="B6" s="46"/>
      <c r="C6" s="90" t="s">
        <v>12</v>
      </c>
      <c r="D6" s="91"/>
      <c r="E6" s="157"/>
      <c r="F6" s="155"/>
      <c r="G6" s="155"/>
      <c r="H6" s="155"/>
      <c r="I6" s="156"/>
    </row>
    <row r="7" spans="1:11" ht="12.75" customHeight="1" thickTop="1" x14ac:dyDescent="0.2">
      <c r="A7" s="93"/>
      <c r="B7" s="94"/>
      <c r="C7" s="94"/>
      <c r="D7" s="94"/>
      <c r="E7" s="94"/>
      <c r="F7" s="94"/>
      <c r="G7" s="94"/>
      <c r="H7" s="94"/>
      <c r="I7" s="95"/>
      <c r="K7" s="34">
        <v>0</v>
      </c>
    </row>
    <row r="8" spans="1:11" ht="12.75" customHeight="1" x14ac:dyDescent="0.2">
      <c r="A8" s="96"/>
      <c r="B8" s="97"/>
      <c r="C8" s="97"/>
      <c r="D8" s="97"/>
      <c r="E8" s="97"/>
      <c r="F8" s="97"/>
      <c r="G8" s="97"/>
      <c r="H8" s="97"/>
      <c r="I8" s="98"/>
      <c r="K8" s="34">
        <v>4.1666666666666664E-2</v>
      </c>
    </row>
    <row r="9" spans="1:11" ht="27" customHeight="1" x14ac:dyDescent="0.2">
      <c r="A9" s="99" t="s">
        <v>27</v>
      </c>
      <c r="B9" s="100"/>
      <c r="C9" s="39">
        <v>0.45833333333333331</v>
      </c>
      <c r="D9" s="40" t="s">
        <v>32</v>
      </c>
      <c r="E9" s="39">
        <v>0.5</v>
      </c>
      <c r="F9" s="101"/>
      <c r="G9" s="101"/>
      <c r="H9" s="101"/>
      <c r="I9" s="102"/>
      <c r="K9" s="34">
        <v>8.3333333333333329E-2</v>
      </c>
    </row>
    <row r="10" spans="1:11" ht="12.75" customHeight="1" x14ac:dyDescent="0.2">
      <c r="A10" s="129" t="s">
        <v>13</v>
      </c>
      <c r="B10" s="130"/>
      <c r="C10" s="130"/>
      <c r="D10" s="130"/>
      <c r="E10" s="130"/>
      <c r="F10" s="130"/>
      <c r="G10" s="130"/>
      <c r="H10" s="130"/>
      <c r="I10" s="131"/>
      <c r="K10" s="34">
        <v>0.125</v>
      </c>
    </row>
    <row r="11" spans="1:11" ht="13.5" thickBot="1" x14ac:dyDescent="0.25">
      <c r="A11" s="132"/>
      <c r="B11" s="133"/>
      <c r="C11" s="133"/>
      <c r="D11" s="133"/>
      <c r="E11" s="133"/>
      <c r="F11" s="133"/>
      <c r="G11" s="133"/>
      <c r="H11" s="133"/>
      <c r="I11" s="134"/>
      <c r="K11" s="34">
        <v>0.16666666666666666</v>
      </c>
    </row>
    <row r="12" spans="1:11" ht="26.25" thickTop="1" x14ac:dyDescent="0.2">
      <c r="A12" s="27" t="s">
        <v>26</v>
      </c>
      <c r="B12" s="25" t="s">
        <v>0</v>
      </c>
      <c r="C12" s="10" t="s">
        <v>1</v>
      </c>
      <c r="D12" s="10" t="s">
        <v>2</v>
      </c>
      <c r="E12" s="11" t="s">
        <v>3</v>
      </c>
      <c r="F12" s="12" t="s">
        <v>4</v>
      </c>
      <c r="G12" s="4"/>
      <c r="H12" s="4"/>
      <c r="I12" s="5"/>
      <c r="K12" s="34">
        <v>0.20833333333333334</v>
      </c>
    </row>
    <row r="13" spans="1:11" x14ac:dyDescent="0.2">
      <c r="A13" s="28"/>
      <c r="B13" s="36"/>
      <c r="C13" s="16"/>
      <c r="D13" s="13" t="s">
        <v>7</v>
      </c>
      <c r="E13" s="30">
        <v>0</v>
      </c>
      <c r="F13" s="33">
        <f>C13*E13</f>
        <v>0</v>
      </c>
      <c r="H13" s="6" t="s">
        <v>9</v>
      </c>
      <c r="I13" s="7"/>
      <c r="K13" s="34">
        <v>0.25</v>
      </c>
    </row>
    <row r="14" spans="1:11" x14ac:dyDescent="0.2">
      <c r="A14" s="28"/>
      <c r="B14" s="36"/>
      <c r="C14" s="16"/>
      <c r="D14" s="13" t="s">
        <v>7</v>
      </c>
      <c r="E14" s="30">
        <f>E13</f>
        <v>0</v>
      </c>
      <c r="F14" s="33">
        <f>C14*E14</f>
        <v>0</v>
      </c>
      <c r="H14" t="s">
        <v>6</v>
      </c>
      <c r="I14" s="7"/>
      <c r="K14" s="34">
        <v>0.29166666666666669</v>
      </c>
    </row>
    <row r="15" spans="1:11" x14ac:dyDescent="0.2">
      <c r="A15" s="28"/>
      <c r="B15" s="36"/>
      <c r="C15" s="16"/>
      <c r="D15" s="13" t="s">
        <v>7</v>
      </c>
      <c r="E15" s="30">
        <f>E14</f>
        <v>0</v>
      </c>
      <c r="F15" s="33">
        <f>C15*E15</f>
        <v>0</v>
      </c>
      <c r="H15" t="s">
        <v>7</v>
      </c>
      <c r="I15" s="7"/>
      <c r="K15" s="34">
        <v>0.33333333333333331</v>
      </c>
    </row>
    <row r="16" spans="1:11" x14ac:dyDescent="0.2">
      <c r="A16" s="28"/>
      <c r="B16" s="36"/>
      <c r="C16" s="16"/>
      <c r="D16" s="13"/>
      <c r="E16" s="30"/>
      <c r="F16" s="33">
        <f>C16*E16</f>
        <v>0</v>
      </c>
      <c r="H16" t="s">
        <v>8</v>
      </c>
      <c r="I16" s="7"/>
      <c r="K16" s="34">
        <v>0.375</v>
      </c>
    </row>
    <row r="17" spans="1:9" x14ac:dyDescent="0.2">
      <c r="A17" s="28"/>
      <c r="B17" s="36"/>
      <c r="C17" s="16"/>
      <c r="D17" s="13"/>
      <c r="E17" s="30"/>
      <c r="F17" s="33">
        <f>C17*E17</f>
        <v>0</v>
      </c>
      <c r="I17" s="7"/>
    </row>
    <row r="18" spans="1:9" ht="13.5" thickBot="1" x14ac:dyDescent="0.25">
      <c r="A18" s="29"/>
      <c r="B18" s="26" t="s">
        <v>14</v>
      </c>
      <c r="C18" s="15">
        <f>SUM(C13:C17)</f>
        <v>0</v>
      </c>
      <c r="D18" s="15"/>
      <c r="E18" s="32"/>
      <c r="F18" s="35">
        <f>SUM(F13:F17)</f>
        <v>0</v>
      </c>
      <c r="G18" s="8"/>
      <c r="H18" s="8"/>
      <c r="I18" s="9"/>
    </row>
    <row r="19" spans="1:9" ht="13.5" thickTop="1" x14ac:dyDescent="0.2"/>
  </sheetData>
  <mergeCells count="8">
    <mergeCell ref="A10:I11"/>
    <mergeCell ref="A1:I2"/>
    <mergeCell ref="A3:I5"/>
    <mergeCell ref="C6:D6"/>
    <mergeCell ref="E6:I6"/>
    <mergeCell ref="A7:I8"/>
    <mergeCell ref="A9:B9"/>
    <mergeCell ref="F9:I9"/>
  </mergeCells>
  <dataValidations count="4">
    <dataValidation type="list" allowBlank="1" showInputMessage="1" showErrorMessage="1" sqref="C6" xr:uid="{730EBB40-815E-4491-BCD2-AC9A2663DF75}">
      <formula1>$K$2:$K$4</formula1>
    </dataValidation>
    <dataValidation type="list" allowBlank="1" showInputMessage="1" showErrorMessage="1" sqref="D13:D17" xr:uid="{3307A78A-C68F-447D-A8BC-128CCFC6ECBF}">
      <formula1>$H$14:$H$16</formula1>
    </dataValidation>
    <dataValidation type="list" allowBlank="1" showInputMessage="1" showErrorMessage="1" sqref="E9 C9" xr:uid="{C8628BC4-144C-4E71-A687-FFB993DBB7E8}">
      <formula1>$K$7:$K$16</formula1>
    </dataValidation>
    <dataValidation type="list" allowBlank="1" showInputMessage="1" showErrorMessage="1" sqref="F9" xr:uid="{ADABBD0A-8AB0-49B3-A2B6-B6D89A728894}">
      <formula1>#REF!</formula1>
    </dataValidation>
  </dataValidations>
  <pageMargins left="0.2" right="0.2" top="1" bottom="1" header="0.5" footer="0.5"/>
  <pageSetup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E63FB53D9F4F4AB13EF50815EF47F8" ma:contentTypeVersion="1" ma:contentTypeDescription="Create a new document." ma:contentTypeScope="" ma:versionID="13c8174ebee958c74b5f5da1a56d0c38">
  <xsd:schema xmlns:xsd="http://www.w3.org/2001/XMLSchema" xmlns:xs="http://www.w3.org/2001/XMLSchema" xmlns:p="http://schemas.microsoft.com/office/2006/metadata/properties" xmlns:ns2="cf122d56-1f5e-44f5-a45d-14924e4d3106" targetNamespace="http://schemas.microsoft.com/office/2006/metadata/properties" ma:root="true" ma:fieldsID="43b34205bb9260e18bf327e097b80e6a" ns2:_="">
    <xsd:import namespace="cf122d56-1f5e-44f5-a45d-14924e4d310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22d56-1f5e-44f5-a45d-14924e4d31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9404EB-DEC9-475E-9C5F-17886A53DA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F65F6A-C4CF-497C-858A-32701F53813B}">
  <ds:schemaRefs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f122d56-1f5e-44f5-a45d-14924e4d3106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91BC69D-F925-4C5F-B3E7-28A55A549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122d56-1f5e-44f5-a45d-14924e4d31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54eecc5-e26c-4620-b240-5a8bb326c33d}" enabled="1" method="Standard" siteId="{fae6d70f-954b-4811-92b6-0530d6f84c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Covington TOTAL</vt:lpstr>
      <vt:lpstr>BREAKFAST(1)</vt:lpstr>
      <vt:lpstr>LUNCH (1)</vt:lpstr>
      <vt:lpstr>LUNCH</vt:lpstr>
      <vt:lpstr>SACK LUNCH </vt:lpstr>
      <vt:lpstr>DINNER (1)</vt:lpstr>
      <vt:lpstr>BLANK</vt:lpstr>
      <vt:lpstr>Winchester TOTAL</vt:lpstr>
      <vt:lpstr>BREAKFAST (2)</vt:lpstr>
      <vt:lpstr>LUNCH (2</vt:lpstr>
      <vt:lpstr>DINNER (2)</vt:lpstr>
      <vt:lpstr>LUNCH (2)</vt:lpstr>
      <vt:lpstr>LUNCH (3)</vt:lpstr>
      <vt:lpstr>'Covington TOTAL'!Print_Area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Halbrooks, Randal D CIV NGTN</dc:creator>
  <cp:lastModifiedBy>Lien, Rhonda M CIV NG TNANG (USA)</cp:lastModifiedBy>
  <cp:lastPrinted>2012-06-21T14:28:51Z</cp:lastPrinted>
  <dcterms:created xsi:type="dcterms:W3CDTF">2006-04-27T13:41:25Z</dcterms:created>
  <dcterms:modified xsi:type="dcterms:W3CDTF">2026-10-15T17:43:22Z</dcterms:modified>
</cp:coreProperties>
</file>